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0C6CE763-1F18-4608-B00F-AA0D6C6285B9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BD!$A$1:$AX$313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0" r:id="rId17"/>
    <pivotCache cacheId="1" r:id="rId18"/>
    <pivotCache cacheId="2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Z5" i="13" l="1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Z25" i="13"/>
  <c r="Z26" i="13"/>
  <c r="Z27" i="13"/>
  <c r="Z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AL12" i="13"/>
  <c r="AL13" i="13"/>
  <c r="AL14" i="13" s="1"/>
  <c r="AL15" i="13" s="1"/>
  <c r="AL16" i="13" s="1"/>
  <c r="AL17" i="13" s="1"/>
  <c r="AL18" i="13" s="1"/>
  <c r="AL19" i="13" s="1"/>
  <c r="AL20" i="13" s="1"/>
  <c r="AL21" i="13" s="1"/>
  <c r="X12" i="13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A12" i="13"/>
  <c r="AB12" i="13"/>
  <c r="AC12" i="13"/>
  <c r="AD12" i="13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E12" i="13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F12" i="13"/>
  <c r="AA13" i="13"/>
  <c r="AB13" i="13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C13" i="13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F13" i="13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A14" i="13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P12" i="13"/>
  <c r="AM11" i="13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W23" i="13"/>
  <c r="Y23" i="13"/>
  <c r="AG23" i="13"/>
  <c r="AI23" i="13"/>
  <c r="AJ23" i="13"/>
  <c r="AK23" i="13"/>
  <c r="AN23" i="13"/>
  <c r="AO23" i="13"/>
  <c r="AQ23" i="13"/>
  <c r="W24" i="13"/>
  <c r="Y24" i="13"/>
  <c r="AG24" i="13"/>
  <c r="AI24" i="13"/>
  <c r="AJ24" i="13"/>
  <c r="AK24" i="13"/>
  <c r="AN24" i="13"/>
  <c r="AO24" i="13"/>
  <c r="AQ24" i="13"/>
  <c r="W25" i="13"/>
  <c r="Y25" i="13"/>
  <c r="AG25" i="13"/>
  <c r="AI25" i="13"/>
  <c r="AJ25" i="13"/>
  <c r="AK25" i="13"/>
  <c r="AN25" i="13"/>
  <c r="AO25" i="13"/>
  <c r="AQ25" i="13"/>
  <c r="W26" i="13"/>
  <c r="Y26" i="13"/>
  <c r="AG26" i="13"/>
  <c r="AI26" i="13"/>
  <c r="AJ26" i="13"/>
  <c r="AK26" i="13"/>
  <c r="AN26" i="13"/>
  <c r="AO26" i="13"/>
  <c r="AQ26" i="13"/>
  <c r="W27" i="13"/>
  <c r="Y27" i="13"/>
  <c r="AG27" i="13"/>
  <c r="AI27" i="13"/>
  <c r="AJ27" i="13"/>
  <c r="AK27" i="13"/>
  <c r="AN27" i="13"/>
  <c r="AO27" i="13"/>
  <c r="AQ27" i="13"/>
  <c r="T23" i="13"/>
  <c r="U23" i="13"/>
  <c r="T24" i="13"/>
  <c r="U24" i="13"/>
  <c r="T25" i="13"/>
  <c r="U25" i="13"/>
  <c r="T26" i="13"/>
  <c r="U26" i="13"/>
  <c r="T27" i="13"/>
  <c r="U27" i="13"/>
  <c r="P23" i="13"/>
  <c r="Q23" i="13"/>
  <c r="P24" i="13"/>
  <c r="Q24" i="13"/>
  <c r="P25" i="13"/>
  <c r="Q25" i="13"/>
  <c r="P26" i="13"/>
  <c r="Q26" i="13"/>
  <c r="P27" i="13"/>
  <c r="Q27" i="13"/>
  <c r="O23" i="13"/>
  <c r="O24" i="13" s="1"/>
  <c r="O25" i="13" s="1"/>
  <c r="O26" i="13" s="1"/>
  <c r="O27" i="13" s="1"/>
  <c r="N23" i="13"/>
  <c r="N24" i="13"/>
  <c r="M23" i="13"/>
  <c r="M24" i="13"/>
  <c r="O12" i="13"/>
  <c r="O13" i="13" s="1"/>
  <c r="AJ5" i="13"/>
  <c r="AJ6" i="13"/>
  <c r="AJ7" i="13"/>
  <c r="AJ8" i="13"/>
  <c r="AJ9" i="13"/>
  <c r="AJ10" i="13"/>
  <c r="AJ11" i="13"/>
  <c r="AJ12" i="13"/>
  <c r="AJ15" i="13"/>
  <c r="AJ16" i="13"/>
  <c r="AJ17" i="13"/>
  <c r="AJ18" i="13"/>
  <c r="AJ19" i="13"/>
  <c r="AJ20" i="13"/>
  <c r="AJ21" i="13"/>
  <c r="AJ22" i="13"/>
  <c r="J22" i="13"/>
  <c r="AP23" i="13" l="1"/>
  <c r="AC24" i="13"/>
  <c r="AJ13" i="13"/>
  <c r="O14" i="13"/>
  <c r="AJ14" i="13" s="1"/>
  <c r="AC25" i="13" l="1"/>
  <c r="AP24" i="13"/>
  <c r="AC26" i="13" l="1"/>
  <c r="AP25" i="13"/>
  <c r="AC27" i="13" l="1"/>
  <c r="AP27" i="13" s="1"/>
  <c r="AP26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M26" i="13"/>
  <c r="M25" i="13"/>
  <c r="M22" i="13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L26" i="13"/>
  <c r="L25" i="13"/>
  <c r="L13" i="13"/>
  <c r="L12" i="13"/>
  <c r="N27" i="13"/>
  <c r="N26" i="13"/>
  <c r="N25" i="13"/>
  <c r="AO22" i="13"/>
  <c r="AN22" i="13"/>
  <c r="AK22" i="13"/>
  <c r="Y22" i="13"/>
  <c r="AQ22" i="13"/>
  <c r="Q22" i="13"/>
  <c r="P22" i="13"/>
  <c r="AG22" i="13" s="1"/>
  <c r="N22" i="13"/>
  <c r="AI22" i="13" s="1"/>
  <c r="T22" i="13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P16" i="13"/>
  <c r="AO16" i="13"/>
  <c r="AN16" i="13"/>
  <c r="AL22" i="13"/>
  <c r="AL23" i="13" s="1"/>
  <c r="AL24" i="13" s="1"/>
  <c r="AL25" i="13" s="1"/>
  <c r="AL26" i="13" s="1"/>
  <c r="AL27" i="13" s="1"/>
  <c r="AK16" i="13"/>
  <c r="Y16" i="13"/>
  <c r="W16" i="13"/>
  <c r="U16" i="13"/>
  <c r="AQ16" i="13"/>
  <c r="Q16" i="13"/>
  <c r="P16" i="13"/>
  <c r="AG16" i="13" s="1"/>
  <c r="O16" i="13"/>
  <c r="O17" i="13" s="1"/>
  <c r="N16" i="13"/>
  <c r="AI16" i="13" s="1"/>
  <c r="AP15" i="13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AP17" i="13" l="1"/>
  <c r="O18" i="13"/>
  <c r="O19" i="13" l="1"/>
  <c r="AP18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P19" i="13" l="1"/>
  <c r="O20" i="13"/>
  <c r="AK14" i="13"/>
  <c r="O21" i="13" l="1"/>
  <c r="AP20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AP21" i="13" l="1"/>
  <c r="O22" i="13"/>
  <c r="J10" i="13"/>
  <c r="J11" i="13"/>
  <c r="J9" i="13"/>
  <c r="AP22" i="13" l="1"/>
  <c r="X1" i="9"/>
  <c r="T1" i="9"/>
  <c r="P1" i="9"/>
  <c r="L1" i="9"/>
  <c r="B1" i="9"/>
  <c r="W6" i="13" s="1"/>
  <c r="G1" i="9"/>
  <c r="W9" i="13" s="1"/>
  <c r="W7" i="13" l="1"/>
  <c r="W8" i="13"/>
  <c r="W12" i="13"/>
  <c r="W4" i="13"/>
  <c r="W5" i="13"/>
  <c r="W10" i="13"/>
  <c r="W13" i="13"/>
  <c r="W11" i="13"/>
  <c r="W14" i="13"/>
  <c r="N9" i="13" l="1"/>
  <c r="N12" i="13"/>
  <c r="N13" i="13"/>
  <c r="N4" i="13"/>
  <c r="N10" i="13" l="1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N6" i="13" l="1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N7" i="13" l="1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F5" i="13"/>
  <c r="AF6" i="13" s="1"/>
  <c r="AF7" i="13" s="1"/>
  <c r="AF8" i="13" s="1"/>
  <c r="AF9" i="13" s="1"/>
  <c r="AF10" i="13" s="1"/>
  <c r="AF11" i="13" s="1"/>
  <c r="AE5" i="13"/>
  <c r="AE6" i="13" s="1"/>
  <c r="AE7" i="13" s="1"/>
  <c r="AE8" i="13" s="1"/>
  <c r="AE9" i="13" s="1"/>
  <c r="AE10" i="13" s="1"/>
  <c r="AE11" i="13" s="1"/>
  <c r="AD5" i="13"/>
  <c r="AD6" i="13" s="1"/>
  <c r="AD7" i="13" s="1"/>
  <c r="AD8" i="13" s="1"/>
  <c r="AD9" i="13" s="1"/>
  <c r="AD10" i="13" s="1"/>
  <c r="AD11" i="13" s="1"/>
  <c r="AC5" i="13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X6" i="13"/>
  <c r="X7" i="13" s="1"/>
  <c r="X8" i="13" s="1"/>
  <c r="X9" i="13" s="1"/>
  <c r="X10" i="13" s="1"/>
  <c r="X11" i="13" s="1"/>
  <c r="O6" i="13" l="1"/>
  <c r="U12" i="13"/>
  <c r="AC6" i="13"/>
  <c r="AP5" i="13"/>
  <c r="U8" i="13"/>
  <c r="AG5" i="13"/>
  <c r="U6" i="13"/>
  <c r="O7" i="13" l="1"/>
  <c r="AC7" i="13"/>
  <c r="AP6" i="13"/>
  <c r="U9" i="13"/>
  <c r="AI6" i="13"/>
  <c r="AI11" i="13"/>
  <c r="AG6" i="13"/>
  <c r="AI12" i="13"/>
  <c r="AI10" i="13"/>
  <c r="AI7" i="13"/>
  <c r="AI8" i="13"/>
  <c r="AI9" i="13"/>
  <c r="O8" i="13" l="1"/>
  <c r="AC8" i="13"/>
  <c r="AP7" i="13"/>
  <c r="AI13" i="13"/>
  <c r="AG7" i="13"/>
  <c r="O9" i="13" l="1"/>
  <c r="AC9" i="13"/>
  <c r="AP8" i="13"/>
  <c r="AG8" i="13"/>
  <c r="AI14" i="13"/>
  <c r="O10" i="13" l="1"/>
  <c r="AC10" i="13"/>
  <c r="AP9" i="13"/>
  <c r="AG9" i="13"/>
  <c r="O11" i="13" l="1"/>
  <c r="AC11" i="13"/>
  <c r="AP10" i="13"/>
  <c r="AG10" i="13"/>
  <c r="AP11" i="13" l="1"/>
  <c r="AG11" i="13"/>
  <c r="AG12" i="13" l="1"/>
  <c r="AP13" i="13" l="1"/>
  <c r="AG13" i="13"/>
  <c r="AP14" i="13" l="1"/>
  <c r="AG1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<sst xmlns="http://schemas.openxmlformats.org/spreadsheetml/2006/main" count="54549" uniqueCount="28922">
  <si>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</si>
  <si>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</si>
  <si>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</si>
  <si>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</si>
  <si>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</si>
  <si>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</si>
  <si>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</si>
  <si>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</si>
  <si>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</si>
  <si>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</si>
  <si>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</si>
  <si>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</si>
  <si>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</si>
  <si>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</si>
  <si>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</si>
  <si>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</si>
  <si>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</si>
  <si>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</si>
  <si>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</si>
  <si>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</si>
  <si>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</si>
  <si>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</si>
  <si>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</si>
  <si>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</si>
  <si>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</si>
  <si>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</si>
  <si>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</si>
  <si>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</si>
  <si>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</si>
  <si>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</si>
  <si>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</si>
  <si>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</si>
  <si>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</si>
  <si>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</si>
  <si>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</si>
  <si>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</si>
  <si>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</si>
  <si>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</si>
  <si>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</si>
  <si>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</si>
  <si>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</si>
  <si>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</si>
  <si>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</si>
  <si>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</si>
  <si>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</si>
  <si>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</si>
  <si>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</si>
  <si>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</si>
  <si>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</si>
  <si>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</si>
  <si>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</si>
  <si>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</si>
  <si>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</si>
  <si>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</si>
  <si>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</si>
  <si>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</si>
  <si>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</si>
  <si>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</si>
  <si>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</si>
  <si>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</si>
  <si>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</si>
  <si>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</si>
  <si>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</si>
  <si>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</si>
  <si>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</si>
  <si>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</si>
  <si>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</si>
  <si>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</si>
  <si>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</si>
  <si>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</si>
  <si>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</si>
  <si>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</si>
  <si>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</si>
  <si>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</si>
  <si>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</si>
  <si>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</si>
  <si>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</si>
  <si>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</si>
  <si>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</si>
  <si>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</si>
  <si>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</si>
  <si>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</si>
  <si>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</si>
  <si>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</si>
  <si>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</si>
  <si>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</si>
  <si>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</si>
  <si>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</si>
  <si>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</si>
  <si>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</si>
  <si>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</si>
  <si>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</si>
  <si>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</si>
  <si>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</si>
  <si>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</si>
  <si>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</si>
  <si>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</si>
  <si>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</si>
  <si>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</si>
  <si>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</si>
  <si>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</si>
  <si>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</si>
  <si>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</si>
  <si>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</si>
  <si>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</si>
  <si>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</si>
  <si>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</si>
  <si>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</si>
  <si>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</si>
  <si>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</si>
  <si>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</si>
  <si>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</si>
  <si>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</si>
  <si>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</si>
  <si>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</si>
  <si>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</si>
  <si>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</si>
  <si>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</si>
  <si>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</si>
  <si>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</si>
  <si>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</si>
  <si>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</si>
  <si>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</si>
  <si>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</si>
  <si>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</si>
  <si>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</si>
  <si>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</si>
  <si>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</si>
  <si>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</si>
  <si>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</si>
  <si>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</si>
  <si>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</si>
  <si>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</si>
  <si>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</si>
  <si>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</si>
  <si>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</si>
  <si>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</si>
  <si>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</si>
  <si>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</si>
  <si>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</si>
  <si>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</si>
  <si>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</si>
  <si>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</si>
  <si>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</si>
  <si>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</si>
  <si>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</si>
  <si>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</si>
  <si>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</si>
  <si>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</si>
  <si>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</si>
  <si>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</si>
  <si>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</si>
  <si>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</si>
  <si>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</si>
  <si>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</si>
  <si>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</si>
  <si>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</si>
  <si>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</si>
  <si>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</si>
  <si>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</si>
  <si>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</si>
  <si>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</si>
  <si>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</si>
  <si>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</si>
  <si>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</si>
  <si>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</si>
  <si>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</si>
  <si>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</si>
  <si>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</si>
  <si>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</si>
  <si>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</si>
  <si>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</si>
  <si>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</si>
  <si>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</si>
  <si>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</si>
  <si>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</si>
  <si>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</si>
  <si>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</si>
  <si>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</si>
  <si>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</si>
  <si>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</si>
  <si>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</si>
  <si>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</si>
  <si>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</si>
  <si>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</si>
  <si>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</si>
  <si>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</si>
  <si>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</si>
  <si>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</si>
  <si>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</si>
  <si>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</si>
  <si>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</si>
  <si>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</si>
  <si>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</si>
  <si>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</si>
  <si>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</si>
  <si>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</si>
  <si>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</si>
  <si>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</si>
  <si>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</si>
  <si>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</si>
  <si>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</si>
  <si>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</si>
  <si>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</si>
  <si>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</si>
  <si>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</si>
  <si>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</si>
  <si>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</si>
  <si>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</si>
  <si>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</si>
  <si>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</si>
  <si>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</si>
  <si>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</si>
  <si>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</si>
  <si>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</si>
  <si>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</si>
  <si>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</si>
  <si>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</si>
  <si>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</si>
  <si>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</si>
  <si>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</si>
  <si>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</si>
  <si>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</si>
  <si>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</si>
  <si>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</si>
  <si>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</si>
  <si>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</si>
  <si>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</si>
  <si>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</si>
  <si>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</si>
  <si>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</si>
  <si>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</si>
  <si>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</si>
  <si>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</si>
  <si>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</si>
  <si>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</si>
  <si>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</si>
  <si>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</si>
  <si>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</si>
  <si>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</si>
  <si>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</si>
  <si>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</si>
  <si>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</si>
  <si>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</si>
  <si>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</si>
  <si>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</si>
  <si>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</si>
  <si>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</si>
  <si>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</si>
  <si>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</si>
  <si>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</si>
  <si>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</si>
  <si>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</si>
  <si>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</si>
  <si>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</si>
  <si>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</si>
  <si>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</si>
  <si>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</si>
  <si>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</si>
  <si>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</si>
  <si>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</si>
  <si>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</si>
  <si>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</si>
  <si>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</si>
  <si>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</si>
  <si>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</si>
  <si>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</si>
  <si>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</si>
  <si>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</si>
  <si>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</si>
  <si>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</si>
  <si>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</si>
  <si>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</si>
  <si>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</si>
  <si>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</si>
  <si>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</si>
  <si>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</si>
  <si>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</si>
  <si>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</si>
  <si>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</si>
  <si>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</si>
  <si>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</si>
  <si>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</si>
  <si>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</si>
  <si>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</si>
  <si>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</si>
  <si>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</si>
  <si>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</si>
  <si>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</si>
  <si>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</si>
  <si>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</si>
  <si>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</si>
  <si>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</si>
  <si>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</si>
  <si>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</si>
  <si>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</si>
  <si>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</si>
  <si>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</si>
  <si>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</si>
  <si>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</si>
  <si>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</si>
  <si>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</si>
  <si>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</si>
  <si>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</si>
  <si>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</si>
  <si>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</si>
  <si>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</si>
  <si>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</si>
  <si>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</si>
  <si>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</si>
  <si>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</si>
  <si>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</si>
  <si>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</si>
  <si>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</si>
  <si>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</si>
  <si>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</si>
  <si>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</si>
  <si>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</si>
  <si>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</si>
  <si>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</si>
  <si>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</si>
  <si>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</si>
  <si>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</si>
  <si>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</si>
  <si>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</si>
  <si>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</si>
  <si>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</si>
  <si>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</si>
  <si>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</si>
  <si>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</si>
  <si>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</si>
  <si>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</si>
  <si>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</si>
  <si>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</si>
  <si>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</si>
  <si>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</si>
  <si>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</si>
  <si>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</si>
  <si>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</si>
  <si>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</si>
  <si>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</si>
  <si>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</si>
  <si>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</si>
  <si>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</si>
  <si>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</si>
  <si>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</si>
  <si>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</si>
  <si>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</si>
  <si>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</si>
  <si>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</si>
  <si>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</si>
  <si>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</si>
  <si>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</si>
  <si>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</si>
  <si>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</si>
  <si>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</si>
  <si>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</si>
  <si>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</si>
  <si>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</si>
  <si>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</si>
  <si>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</si>
  <si>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</si>
  <si>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</si>
  <si>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</si>
  <si>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</si>
  <si>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</si>
  <si>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</si>
  <si>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</si>
  <si>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</si>
  <si>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</si>
  <si>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</si>
  <si>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</si>
  <si>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</si>
  <si>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</si>
  <si>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</si>
  <si>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</si>
  <si>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</si>
  <si>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</si>
  <si>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</si>
  <si>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</si>
  <si>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</si>
  <si>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</si>
  <si>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</si>
  <si>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</si>
  <si>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</si>
  <si>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</si>
  <si>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</si>
  <si>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</si>
  <si>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</si>
  <si>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</si>
  <si>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</si>
  <si>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</si>
  <si>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</si>
  <si>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</si>
  <si>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</si>
  <si>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</si>
  <si>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</si>
  <si>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</si>
  <si>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</si>
  <si>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</si>
  <si>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</si>
  <si>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</si>
  <si>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</si>
  <si>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</si>
  <si>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</si>
  <si>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</si>
  <si>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</si>
  <si>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</si>
  <si>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</si>
  <si>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</si>
  <si>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</si>
  <si>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</si>
  <si>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</si>
  <si>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</si>
  <si>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</si>
  <si>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</si>
  <si>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</si>
  <si>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</si>
  <si>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</si>
  <si>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</si>
  <si>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</si>
  <si>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</si>
  <si>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</si>
  <si>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</si>
  <si>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</si>
  <si>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</si>
  <si>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</si>
  <si>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</si>
  <si>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</si>
  <si>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</si>
  <si>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</si>
  <si>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</si>
  <si>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</si>
  <si>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</si>
  <si>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</si>
  <si>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</si>
  <si>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</si>
  <si>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</si>
  <si>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</si>
  <si>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</si>
  <si>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</si>
  <si>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</si>
  <si>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</si>
  <si>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</si>
  <si>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</si>
  <si>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</si>
  <si>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</si>
  <si>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</si>
  <si>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</si>
  <si>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</si>
  <si>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</si>
  <si>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</si>
  <si>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</si>
  <si>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</si>
  <si>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</si>
  <si>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</si>
  <si>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</si>
  <si>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</si>
  <si>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</si>
  <si>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</si>
  <si>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</si>
  <si>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</si>
  <si>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</si>
  <si>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</si>
  <si>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</si>
  <si>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</si>
  <si>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</si>
  <si>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</si>
  <si>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</si>
  <si>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</si>
  <si>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</si>
  <si>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</si>
  <si>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</si>
  <si>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</si>
  <si>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</si>
  <si>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</si>
  <si>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</si>
  <si>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</si>
  <si>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</si>
  <si>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</si>
  <si>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</si>
  <si>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</si>
  <si>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</si>
  <si>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</si>
  <si>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</si>
  <si>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</si>
  <si>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</si>
  <si>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</si>
  <si>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</si>
  <si>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</si>
  <si>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</si>
  <si>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</si>
  <si>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</si>
  <si>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</si>
  <si>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</si>
  <si>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</si>
  <si>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</si>
  <si>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</si>
  <si>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</si>
  <si>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</si>
  <si>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</si>
  <si>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</si>
  <si>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</si>
  <si>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</si>
  <si>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</si>
  <si>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</si>
  <si>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</si>
  <si>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</si>
  <si>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</si>
  <si>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</si>
  <si>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</si>
  <si>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</si>
  <si>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</si>
  <si>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</si>
  <si>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</si>
  <si>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</si>
  <si>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</si>
  <si>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</si>
  <si>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</si>
  <si>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</si>
  <si>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</si>
  <si>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</si>
  <si>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</si>
  <si>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</si>
  <si>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</si>
  <si>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</si>
  <si>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</si>
  <si>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</si>
  <si>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</si>
  <si>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</si>
  <si>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</si>
  <si>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</si>
  <si>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</si>
  <si>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</si>
  <si>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</si>
  <si>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</si>
  <si>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</si>
  <si>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</si>
  <si>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</si>
  <si>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</si>
  <si>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</si>
  <si>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</si>
  <si>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</si>
  <si>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</si>
  <si>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</si>
  <si>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</si>
  <si>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</si>
  <si>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</si>
  <si>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</si>
  <si>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</si>
  <si>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</si>
  <si>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</si>
  <si>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</si>
  <si>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</si>
  <si>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</si>
  <si>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</si>
  <si>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</si>
  <si>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</si>
  <si>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</si>
  <si>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</si>
  <si>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</si>
  <si>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</si>
  <si>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</si>
  <si>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</si>
  <si>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</si>
  <si>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</si>
  <si>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</si>
  <si>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</si>
  <si>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</si>
  <si>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</si>
  <si>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</si>
  <si>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</si>
  <si>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</si>
  <si>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</si>
  <si>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</si>
  <si>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</si>
  <si>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</si>
  <si>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</si>
  <si>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</si>
  <si>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</si>
  <si>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</si>
  <si>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</si>
  <si>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</si>
  <si>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</si>
  <si>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</si>
  <si>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</si>
  <si>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</si>
  <si>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</si>
  <si>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</si>
  <si>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</si>
  <si>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</si>
  <si>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</si>
  <si>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</si>
  <si>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</si>
  <si>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</si>
  <si>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</si>
  <si>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</si>
  <si>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</si>
  <si>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</si>
  <si>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</si>
  <si>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</si>
  <si>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</si>
  <si>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</si>
  <si>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</si>
  <si>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</si>
  <si>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</si>
  <si>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</si>
  <si>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</si>
  <si>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</si>
  <si>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</si>
  <si>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</si>
  <si>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</si>
  <si>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</si>
  <si>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</si>
  <si>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</si>
  <si>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</si>
  <si>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</si>
  <si>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</si>
  <si>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</si>
  <si>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</si>
  <si>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</si>
  <si>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</si>
  <si>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</si>
  <si>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</si>
  <si>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</si>
  <si>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</si>
  <si>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</si>
  <si>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</si>
  <si>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</si>
  <si>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</si>
  <si>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</si>
  <si>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</si>
  <si>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</si>
  <si>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</si>
  <si>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</si>
  <si>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</si>
  <si>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</si>
  <si>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</si>
  <si>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</si>
  <si>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</si>
  <si>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</si>
  <si>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</si>
  <si>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</si>
  <si>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</si>
  <si>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</si>
  <si>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</si>
  <si>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</si>
  <si>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</si>
  <si>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</si>
  <si>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</si>
  <si>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</si>
  <si>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</si>
  <si>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</si>
  <si>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</si>
  <si>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</si>
  <si>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</si>
  <si>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</si>
  <si>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</si>
  <si>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</si>
  <si>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</si>
  <si>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</si>
  <si>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</si>
  <si>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</si>
  <si>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</si>
  <si>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</si>
  <si>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</si>
  <si>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</si>
  <si>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</si>
  <si>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</si>
  <si>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</si>
  <si>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</si>
  <si>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</si>
  <si>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</si>
  <si>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</si>
  <si>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</si>
  <si>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</si>
  <si>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</si>
  <si>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</si>
  <si>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</si>
  <si>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</si>
  <si>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</si>
  <si>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</si>
  <si>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</si>
  <si>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</si>
  <si>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</si>
  <si>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</si>
  <si>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</si>
  <si>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</si>
  <si>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</si>
  <si>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</si>
  <si>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</si>
  <si>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</si>
  <si>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</si>
  <si>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</si>
  <si>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</si>
  <si>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</si>
  <si>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</si>
  <si>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</si>
  <si>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</si>
  <si>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</si>
  <si>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</si>
  <si>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</si>
  <si>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</si>
  <si>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</si>
  <si>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</si>
  <si>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</si>
  <si>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</si>
  <si>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</si>
  <si>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</si>
  <si>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</si>
  <si>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</si>
  <si>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</si>
  <si>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</si>
  <si>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</si>
  <si>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</si>
  <si>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</si>
  <si>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</si>
  <si>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</si>
  <si>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</si>
  <si>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</si>
  <si>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</si>
  <si>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</si>
  <si>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</si>
  <si>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</si>
  <si>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</si>
  <si>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</si>
  <si>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</si>
  <si>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</si>
  <si>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</si>
  <si>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</si>
  <si>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</si>
  <si>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</si>
  <si>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</si>
  <si>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</si>
  <si>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</si>
  <si>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</si>
  <si>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</si>
  <si>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</si>
  <si>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</si>
  <si>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</si>
  <si>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</si>
  <si>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</si>
  <si>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</si>
  <si>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</si>
  <si>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</si>
  <si>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</si>
  <si>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</si>
  <si>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</si>
  <si>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</si>
  <si>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</si>
  <si>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</si>
  <si>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</si>
  <si>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</si>
  <si>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</si>
  <si>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</si>
  <si>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</si>
  <si>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</si>
  <si>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</si>
  <si>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</si>
  <si>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</si>
  <si>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</si>
  <si>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</si>
  <si>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</si>
  <si>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</si>
  <si>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</si>
  <si>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</si>
  <si>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</si>
  <si>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</si>
  <si>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</si>
  <si>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</si>
  <si>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</si>
  <si>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</si>
  <si>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</si>
  <si>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</si>
  <si>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</si>
  <si>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</si>
  <si>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</si>
  <si>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</si>
  <si>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</si>
  <si>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</si>
  <si>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</si>
  <si>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</si>
  <si>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</si>
  <si>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</si>
  <si>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</si>
  <si>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</si>
  <si>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</si>
  <si>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</si>
  <si>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</si>
  <si>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</si>
  <si>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</si>
  <si>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</si>
  <si>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</si>
  <si>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</si>
  <si>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</si>
  <si>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</si>
  <si>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</si>
  <si>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</si>
  <si>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</si>
  <si>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</si>
  <si>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</si>
  <si>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</si>
  <si>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</si>
  <si>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</si>
  <si>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</si>
  <si>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</si>
  <si>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</si>
  <si>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</si>
  <si>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</si>
  <si>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</si>
  <si>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</si>
  <si>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</si>
  <si>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</si>
  <si>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</si>
  <si>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</si>
  <si>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</si>
  <si>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</si>
  <si>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</si>
  <si>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</si>
  <si>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</si>
  <si>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</si>
  <si>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</si>
  <si>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</si>
  <si>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</si>
  <si>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</si>
  <si>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</si>
  <si>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</si>
  <si>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</si>
  <si>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</si>
  <si>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</si>
  <si>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</si>
  <si>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</si>
  <si>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</si>
  <si>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</si>
  <si>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</si>
  <si>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</si>
  <si>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</si>
  <si>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</si>
  <si>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</si>
  <si>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</si>
  <si>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</si>
  <si>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</si>
  <si>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</si>
  <si>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</si>
  <si>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</si>
  <si>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</si>
  <si>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</si>
  <si>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</si>
  <si>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</si>
  <si>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</si>
  <si>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</si>
  <si>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</si>
  <si>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</si>
  <si>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</si>
  <si>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</si>
  <si>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</si>
  <si>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</si>
  <si>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</si>
  <si>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</si>
  <si>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</si>
  <si>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</si>
  <si>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</si>
  <si>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</si>
  <si>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</si>
  <si>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</si>
  <si>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</si>
  <si>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</si>
  <si>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</si>
  <si>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</si>
  <si>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</si>
  <si>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</si>
  <si>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</si>
  <si>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</si>
  <si>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</si>
  <si>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</si>
  <si>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</si>
  <si>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</si>
  <si>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</si>
  <si>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</si>
  <si>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</si>
  <si>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</si>
  <si>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</si>
  <si>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</si>
  <si>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</si>
  <si>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</si>
  <si>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</si>
  <si>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</si>
  <si>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</si>
  <si>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</si>
  <si>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</si>
  <si>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</si>
  <si>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</si>
  <si>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</si>
  <si>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</si>
  <si>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</si>
  <si>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</si>
  <si>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</si>
  <si>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</si>
  <si>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</si>
  <si>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</si>
  <si>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</si>
  <si>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</si>
  <si>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</si>
  <si>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</si>
  <si>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</si>
  <si>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</si>
  <si>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</si>
  <si>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</si>
  <si>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</si>
  <si>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</si>
  <si>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</si>
  <si>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</si>
  <si>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</si>
  <si>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</si>
  <si>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</si>
  <si>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</si>
  <si>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</si>
  <si>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</si>
  <si>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</si>
  <si>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</si>
  <si>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</si>
  <si>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</si>
  <si>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</si>
  <si>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</si>
  <si>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</si>
  <si>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</si>
  <si>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</si>
  <si>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</si>
  <si>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</si>
  <si>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</si>
  <si>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</si>
  <si>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</si>
  <si>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</si>
  <si>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</si>
  <si>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</si>
  <si>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</si>
  <si>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</si>
  <si>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</si>
  <si>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</si>
  <si>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</si>
  <si>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</si>
  <si>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</si>
  <si>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</si>
  <si>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</si>
  <si>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</si>
  <si>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</si>
  <si>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</si>
  <si>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</si>
  <si>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</si>
  <si>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</si>
  <si>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</si>
  <si>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</si>
  <si>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</si>
  <si>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</si>
  <si>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</si>
  <si>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</si>
  <si>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</si>
  <si>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</si>
  <si>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</si>
  <si>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</si>
  <si>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</si>
  <si>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</si>
  <si>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</si>
  <si>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</si>
  <si>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</si>
  <si>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</si>
  <si>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</si>
  <si>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</si>
  <si>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</si>
  <si>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</si>
  <si>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</si>
  <si>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</si>
  <si>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</si>
  <si>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</si>
  <si>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</si>
  <si>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</si>
  <si>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</si>
  <si>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</si>
  <si>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</si>
  <si>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</si>
  <si>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</si>
  <si>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</si>
  <si>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</si>
  <si>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</si>
  <si>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</si>
  <si>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</si>
  <si>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</si>
  <si>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</si>
  <si>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</si>
  <si>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</si>
  <si>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</si>
  <si>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</si>
  <si>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</si>
  <si>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</si>
  <si>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</si>
  <si>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</si>
  <si>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</si>
  <si>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</si>
  <si>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</si>
  <si>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</si>
  <si>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</si>
  <si>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</si>
  <si>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</si>
  <si>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</si>
  <si>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</si>
  <si>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</si>
  <si>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</si>
  <si>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</si>
  <si>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</si>
  <si>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</si>
  <si>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</si>
  <si>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</si>
  <si>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</si>
  <si>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</si>
  <si>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</si>
  <si>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</si>
  <si>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</si>
  <si>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</si>
  <si>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</si>
  <si>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</si>
  <si>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</si>
  <si>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</si>
  <si>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</si>
  <si>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</si>
  <si>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</si>
  <si>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</si>
  <si>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</si>
  <si>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</si>
  <si>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</si>
  <si>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</si>
  <si>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</si>
  <si>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</si>
  <si>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</si>
  <si>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</si>
  <si>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</si>
  <si>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</si>
  <si>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</si>
  <si>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</si>
  <si>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</si>
  <si>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</si>
  <si>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</si>
  <si>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</si>
  <si>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</si>
  <si>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</si>
  <si>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</si>
  <si>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</si>
  <si>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</si>
  <si>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</si>
  <si>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</si>
  <si>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</si>
  <si>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</si>
  <si>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</si>
  <si>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</si>
  <si>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</si>
  <si>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</si>
  <si>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</si>
  <si>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</si>
  <si>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</si>
  <si>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</si>
  <si>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</si>
  <si>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</si>
  <si>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</si>
  <si>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</si>
  <si>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</si>
  <si>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</si>
  <si>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</si>
  <si>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</si>
  <si>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</si>
  <si>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</si>
  <si>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</si>
  <si>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</si>
  <si>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</si>
  <si>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</si>
  <si>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</si>
  <si>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</si>
  <si>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</si>
  <si>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</si>
  <si>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</si>
  <si>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</si>
  <si>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</si>
  <si>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</si>
  <si>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</si>
  <si>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</si>
  <si>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</si>
  <si>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</si>
  <si>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</si>
  <si>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</si>
  <si>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</si>
  <si>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</si>
  <si>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</si>
  <si>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</si>
  <si>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</si>
  <si>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</si>
  <si>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</si>
  <si>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</si>
  <si>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</si>
  <si>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</si>
  <si>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</si>
  <si>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</si>
  <si>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</si>
  <si>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</si>
  <si>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</si>
  <si>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</si>
  <si>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</si>
  <si>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</si>
  <si>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</si>
  <si>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</si>
  <si>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</si>
  <si>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</si>
  <si>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</si>
  <si>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</si>
  <si>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</si>
  <si>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</si>
  <si>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</si>
  <si>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</si>
  <si>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</si>
  <si>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</si>
  <si>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</si>
  <si>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</si>
  <si>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</si>
  <si>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</si>
  <si>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</si>
  <si>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</si>
  <si>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</si>
  <si>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</si>
  <si>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</si>
  <si>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</si>
  <si>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</si>
  <si>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</si>
  <si>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</si>
  <si>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</si>
  <si>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</si>
  <si>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</si>
  <si>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</si>
  <si>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</si>
  <si>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</si>
  <si>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</si>
  <si>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</si>
  <si>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</si>
  <si>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</si>
  <si>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</si>
  <si>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</si>
  <si>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</si>
  <si>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</si>
  <si>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</si>
  <si>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</si>
  <si>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</si>
  <si>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</si>
  <si>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</si>
  <si>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</si>
  <si>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</si>
  <si>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</si>
  <si>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</si>
  <si>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</si>
  <si>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</si>
  <si>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</si>
  <si>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</si>
  <si>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</si>
  <si>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</si>
  <si>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</si>
  <si>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</si>
  <si>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</si>
  <si>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</si>
  <si>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</si>
  <si>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</si>
  <si>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</si>
  <si>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</si>
  <si>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</si>
  <si>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</si>
  <si>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</si>
  <si>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</si>
  <si>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</si>
  <si>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</si>
  <si>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</si>
  <si>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</si>
  <si>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</si>
  <si>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</si>
  <si>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</si>
  <si>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</si>
  <si>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</si>
  <si>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</si>
  <si>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</si>
  <si>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</si>
  <si>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</si>
  <si>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</si>
  <si>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</si>
  <si>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</si>
  <si>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</si>
  <si>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</si>
  <si>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</si>
  <si>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</si>
  <si>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</si>
  <si>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</si>
  <si>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</si>
  <si>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</si>
  <si>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</si>
  <si>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</si>
  <si>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</si>
  <si>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</si>
  <si>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</si>
  <si>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</si>
  <si>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</si>
  <si>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</si>
  <si>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</si>
  <si>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</si>
  <si>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</si>
  <si>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</si>
  <si>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</si>
  <si>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</si>
  <si>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</si>
  <si>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</si>
  <si>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</si>
  <si>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</si>
  <si>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</si>
  <si>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</si>
  <si>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</si>
  <si>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</si>
  <si>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</si>
  <si>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</si>
  <si>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</si>
  <si>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</si>
  <si>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</si>
  <si>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</si>
  <si>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</si>
  <si>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</si>
  <si>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</si>
  <si>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</si>
  <si>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</si>
  <si>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</si>
  <si>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</si>
  <si>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</si>
  <si>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</si>
  <si>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</si>
  <si>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</si>
  <si>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</si>
  <si>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</si>
  <si>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</si>
  <si>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</si>
  <si>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</si>
  <si>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</si>
  <si>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</si>
  <si>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</si>
  <si>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</si>
  <si>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</si>
  <si>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</si>
  <si>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</si>
  <si>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</si>
  <si>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</si>
  <si>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</si>
  <si>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</si>
  <si>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</si>
  <si>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</si>
  <si>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</si>
  <si>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</si>
  <si>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</si>
  <si>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</si>
  <si>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</si>
  <si>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</si>
  <si>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</si>
  <si>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</si>
  <si>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</si>
  <si>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</si>
  <si>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</si>
  <si>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</si>
  <si>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</si>
  <si>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</si>
  <si>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</si>
  <si>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</si>
  <si>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</si>
  <si>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</si>
  <si>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</si>
  <si>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</si>
  <si>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</si>
  <si>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</si>
  <si>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</si>
  <si>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</si>
  <si>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</si>
  <si>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</si>
  <si>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</si>
  <si>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</si>
  <si>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</si>
  <si>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</si>
  <si>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</si>
  <si>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</si>
  <si>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</si>
  <si>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</si>
  <si>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</si>
  <si>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</si>
  <si>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</si>
  <si>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</si>
  <si>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</si>
  <si>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</si>
  <si>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</si>
  <si>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</si>
  <si>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</si>
  <si>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</si>
  <si>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</si>
  <si>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</si>
  <si>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</si>
  <si>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</si>
  <si>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</si>
  <si>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</si>
  <si>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</si>
  <si>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</si>
  <si>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</si>
  <si>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</si>
  <si>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</si>
  <si>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</si>
  <si>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</si>
  <si>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</si>
  <si>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</si>
  <si>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</si>
  <si>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</si>
  <si>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</si>
  <si>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</si>
  <si>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</si>
  <si>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</si>
  <si>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</si>
  <si>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</si>
  <si>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</si>
  <si>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</si>
  <si>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</si>
  <si>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</si>
  <si>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</si>
  <si>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</si>
  <si>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</si>
  <si>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</si>
  <si>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</si>
  <si>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</si>
  <si>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</si>
  <si>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</si>
  <si>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</si>
  <si>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</si>
  <si>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</si>
  <si>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</si>
  <si>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</si>
  <si>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</si>
  <si>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</si>
  <si>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</si>
  <si>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</si>
  <si>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</si>
  <si>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</si>
  <si>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</si>
  <si>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</si>
  <si>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</si>
  <si>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</si>
  <si>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</si>
  <si>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</si>
  <si>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</si>
  <si>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</si>
  <si>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</si>
  <si>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</si>
  <si>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</si>
  <si>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</si>
  <si>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</si>
  <si>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</si>
  <si>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</si>
  <si>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</si>
  <si>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</si>
  <si>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</si>
  <si>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</si>
  <si>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</si>
  <si>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</si>
  <si>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</si>
  <si>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</si>
  <si>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</si>
  <si>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</si>
  <si>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</si>
  <si>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</si>
  <si>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</si>
  <si>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</si>
  <si>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</si>
  <si>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</si>
  <si>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</si>
  <si>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</si>
  <si>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</si>
  <si>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</si>
  <si>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</si>
  <si>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</si>
  <si>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</si>
  <si>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</si>
  <si>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</si>
  <si>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</si>
  <si>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</si>
  <si>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</si>
  <si>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</si>
  <si>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</si>
  <si>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</si>
  <si>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</si>
  <si>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</si>
  <si>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</si>
  <si>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</si>
  <si>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</si>
  <si>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</si>
  <si>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</si>
  <si>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</si>
  <si>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</si>
  <si>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</si>
  <si>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</si>
  <si>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</si>
  <si>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</si>
  <si>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</si>
  <si>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</si>
  <si>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</si>
  <si>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</si>
  <si>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</si>
  <si>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</si>
  <si>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</si>
  <si>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</si>
  <si>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</si>
  <si>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</si>
  <si>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</si>
  <si>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</si>
  <si>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</si>
  <si>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</si>
  <si>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</si>
  <si>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</si>
  <si>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</si>
  <si>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</si>
  <si>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</si>
  <si>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</si>
  <si>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</si>
  <si>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</si>
  <si>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</si>
  <si>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</si>
  <si>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</si>
  <si>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</si>
  <si>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</si>
  <si>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</si>
  <si>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</si>
  <si>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</si>
  <si>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</si>
  <si>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</si>
  <si>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</si>
  <si>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</si>
  <si>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</si>
  <si>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</si>
  <si>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</si>
  <si>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</si>
  <si>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</si>
  <si>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</si>
  <si>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</si>
  <si>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</si>
  <si>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</si>
  <si>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</si>
  <si>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</si>
  <si>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</si>
  <si>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</si>
  <si>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</si>
  <si>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</si>
  <si>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</si>
  <si>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</si>
  <si>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</si>
  <si>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</si>
  <si>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</si>
  <si>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</si>
  <si>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</si>
  <si>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</si>
  <si>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</si>
  <si>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</si>
  <si>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</si>
  <si>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</si>
  <si>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</si>
  <si>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</si>
  <si>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</si>
  <si>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</si>
  <si>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</si>
  <si>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</si>
  <si>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</si>
  <si>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</si>
  <si>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</si>
  <si>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</si>
  <si>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</si>
  <si>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</si>
  <si>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</si>
  <si>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</si>
  <si>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</si>
  <si>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</si>
  <si>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</si>
  <si>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</si>
  <si>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</si>
  <si>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</si>
  <si>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</si>
  <si>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</si>
  <si>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</si>
  <si>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</si>
  <si>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</si>
  <si>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</si>
  <si>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</si>
  <si>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</si>
  <si>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</si>
  <si>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</si>
  <si>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</si>
  <si>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</si>
  <si>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</si>
  <si>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</si>
  <si>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</si>
  <si>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</si>
  <si>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</si>
  <si>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</si>
  <si>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</si>
  <si>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</si>
  <si>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</si>
  <si>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</si>
  <si>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</si>
  <si>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</si>
  <si>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</si>
  <si>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</si>
  <si>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</si>
  <si>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</si>
  <si>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</si>
  <si>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</si>
  <si>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</si>
  <si>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</si>
  <si>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</si>
  <si>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</si>
  <si>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</si>
  <si>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</si>
  <si>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</si>
  <si>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</si>
  <si>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</si>
  <si>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</si>
  <si>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</si>
  <si>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</si>
  <si>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</si>
  <si>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</si>
  <si>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</si>
  <si>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</si>
  <si>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</si>
  <si>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</si>
  <si>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</si>
  <si>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</si>
  <si>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</si>
  <si>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</si>
  <si>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</si>
  <si>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</si>
  <si>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</si>
  <si>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</si>
  <si>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</si>
  <si>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</si>
  <si>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</si>
  <si>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</si>
  <si>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</si>
  <si>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</si>
  <si>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</si>
  <si>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</si>
  <si>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</si>
  <si>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</si>
  <si>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</si>
  <si>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</si>
  <si>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</si>
  <si>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</si>
  <si>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</si>
  <si>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</si>
  <si>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</si>
  <si>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</si>
  <si>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</si>
  <si>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</si>
  <si>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</si>
  <si>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</si>
  <si>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</si>
  <si>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</si>
  <si>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</si>
  <si>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</si>
  <si>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</si>
  <si>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</si>
  <si>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</si>
  <si>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</si>
  <si>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</si>
  <si>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</si>
  <si>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</si>
  <si>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</si>
  <si>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</si>
  <si>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</si>
  <si>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</si>
  <si>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</si>
  <si>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</si>
  <si>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</si>
  <si>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</si>
  <si>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</si>
  <si>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</si>
  <si>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</si>
  <si>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</si>
  <si>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</si>
  <si>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</si>
  <si>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</si>
  <si>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</si>
  <si>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</si>
  <si>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</si>
  <si>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</si>
  <si>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</si>
  <si>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</si>
  <si>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</si>
  <si>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</si>
  <si>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</si>
  <si>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</si>
  <si>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</si>
  <si>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</si>
  <si>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</si>
  <si>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</si>
  <si>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</si>
  <si>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</si>
  <si>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</si>
  <si>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</si>
  <si>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</si>
  <si>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</si>
  <si>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</si>
  <si>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</si>
  <si>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</si>
  <si>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</si>
  <si>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</si>
  <si>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</si>
  <si>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</si>
  <si>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</si>
  <si>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</si>
  <si>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</si>
  <si>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</si>
  <si>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</si>
  <si>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</si>
  <si>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</si>
  <si>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</si>
  <si>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</si>
  <si>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</si>
  <si>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</si>
  <si>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</si>
  <si>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</si>
  <si>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</si>
  <si>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</si>
  <si>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</si>
  <si>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</si>
  <si>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</si>
  <si>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</si>
  <si>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</si>
  <si>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</si>
  <si>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</si>
  <si>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</si>
  <si>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</si>
  <si>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</si>
  <si>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</si>
  <si>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</si>
  <si>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</si>
  <si>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</si>
  <si>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</si>
  <si>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</si>
  <si>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</si>
  <si>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</si>
  <si>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</si>
  <si>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</si>
  <si>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</si>
  <si>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</si>
  <si>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</si>
  <si>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</si>
  <si>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</si>
  <si>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</si>
  <si>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</si>
  <si>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</si>
  <si>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</si>
  <si>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</si>
  <si>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</si>
  <si>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</si>
  <si>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</si>
  <si>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</si>
  <si>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</si>
  <si>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</si>
  <si>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</si>
  <si>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</si>
  <si>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</si>
  <si>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</si>
  <si>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</si>
  <si>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</si>
  <si>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</si>
  <si>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</si>
  <si>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</si>
  <si>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</si>
  <si>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</si>
  <si>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</si>
  <si>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</si>
  <si>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</si>
  <si>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</si>
  <si>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</si>
  <si>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</si>
  <si>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</si>
  <si>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</si>
  <si>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</si>
  <si>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</si>
  <si>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</si>
  <si>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</si>
  <si>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</si>
  <si>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</si>
  <si>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</si>
  <si>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</si>
  <si>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</si>
  <si>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</si>
  <si>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</si>
  <si>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</si>
  <si>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</si>
  <si>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</si>
  <si>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</si>
  <si>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</si>
  <si>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</si>
  <si>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</si>
  <si>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</si>
  <si>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</si>
  <si>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</si>
  <si>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</si>
  <si>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</si>
  <si>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</si>
  <si>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</si>
  <si>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</si>
  <si>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</si>
  <si>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</si>
  <si>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</si>
  <si>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</si>
  <si>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</si>
  <si>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</si>
  <si>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</si>
  <si>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</si>
  <si>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</si>
  <si>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</si>
  <si>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</si>
  <si>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</si>
  <si>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</si>
  <si>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</si>
  <si>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</si>
  <si>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</si>
  <si>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</si>
  <si>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</si>
  <si>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</si>
  <si>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</si>
  <si>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</si>
  <si>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</si>
  <si>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</si>
  <si>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</si>
  <si>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</si>
  <si>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</si>
  <si>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</si>
  <si>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</si>
  <si>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</si>
  <si>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</si>
  <si>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</si>
  <si>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</si>
  <si>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</si>
  <si>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</si>
  <si>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</si>
  <si>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</si>
  <si>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</si>
  <si>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</si>
  <si>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</si>
  <si>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</si>
  <si>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</si>
  <si>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</si>
  <si>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</si>
  <si>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</si>
  <si>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</si>
  <si>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</si>
  <si>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</si>
  <si>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</si>
  <si>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</si>
  <si>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</si>
  <si>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</si>
  <si>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</si>
  <si>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</si>
  <si>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</si>
  <si>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</si>
  <si>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</si>
  <si>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</si>
  <si>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</si>
  <si>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</si>
  <si>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</si>
  <si>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</si>
  <si>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</si>
  <si>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</si>
  <si>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</si>
  <si>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</si>
  <si>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</si>
  <si>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</si>
  <si>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</si>
  <si>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</si>
  <si>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</si>
  <si>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</si>
  <si>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</si>
  <si>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</si>
  <si>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</si>
  <si>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</si>
  <si>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</si>
  <si>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</si>
  <si>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</si>
  <si>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</si>
  <si>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</si>
  <si>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</si>
  <si>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</si>
  <si>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</si>
  <si>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</si>
  <si>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</si>
  <si>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</si>
  <si>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</si>
  <si>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</si>
  <si>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</si>
  <si>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</si>
  <si>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</si>
  <si>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</si>
  <si>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</si>
  <si>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</si>
  <si>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</si>
  <si>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</si>
  <si>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</si>
  <si>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</si>
  <si>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</si>
  <si>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</si>
  <si>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</si>
  <si>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</si>
  <si>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</si>
  <si>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</si>
  <si>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</si>
  <si>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</si>
  <si>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</si>
  <si>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</si>
  <si>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</si>
  <si>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</si>
  <si>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</si>
  <si>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</si>
  <si>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</si>
  <si>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</si>
  <si>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</si>
  <si>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</si>
  <si>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</si>
  <si>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</si>
  <si>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</si>
  <si>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</si>
  <si>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</si>
  <si>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</si>
  <si>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</si>
  <si>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</si>
  <si>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</si>
  <si>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</si>
  <si>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</si>
  <si>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</si>
  <si>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</si>
  <si>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</si>
  <si>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</si>
  <si>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</si>
  <si>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</si>
  <si>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</si>
  <si>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</si>
  <si>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</si>
  <si>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</si>
  <si>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</si>
  <si>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</si>
  <si>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</si>
  <si>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</si>
  <si>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</si>
  <si>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</si>
  <si>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</si>
  <si>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</si>
  <si>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</si>
  <si>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</si>
  <si>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</si>
  <si>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</si>
  <si>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</si>
  <si>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</si>
  <si>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</si>
  <si>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</si>
  <si>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</si>
  <si>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</si>
  <si>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</si>
  <si>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</si>
  <si>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</si>
  <si>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</si>
  <si>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</si>
  <si>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</si>
  <si>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</si>
  <si>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</si>
  <si>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</si>
  <si>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</si>
  <si>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</si>
  <si>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</si>
  <si>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</si>
  <si>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</si>
  <si>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</si>
  <si>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</si>
  <si>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</si>
  <si>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</si>
  <si>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</si>
  <si>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</si>
  <si>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</si>
  <si>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</si>
  <si>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</si>
  <si>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</si>
  <si>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</si>
  <si>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</si>
  <si>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</si>
  <si>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</si>
  <si>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</si>
  <si>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</si>
  <si>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</si>
  <si>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</si>
  <si>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</si>
  <si>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</si>
  <si>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</si>
  <si>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</si>
  <si>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</si>
  <si>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</si>
  <si>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</si>
  <si>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</si>
  <si>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</si>
  <si>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</si>
  <si>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</si>
  <si>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</si>
  <si>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</si>
  <si>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</si>
  <si>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</si>
  <si>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</si>
  <si>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</si>
  <si>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</si>
  <si>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</si>
  <si>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</si>
  <si>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</si>
  <si>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</si>
  <si>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</si>
  <si>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</si>
  <si>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</si>
  <si>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</si>
  <si>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</si>
  <si>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</si>
  <si>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</si>
  <si>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</si>
  <si>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</si>
  <si>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</si>
  <si>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</si>
  <si>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</si>
  <si>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</si>
  <si>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</si>
  <si>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</si>
  <si>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</si>
  <si>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</si>
  <si>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</si>
  <si>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</si>
  <si>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</si>
  <si>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</si>
  <si>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</si>
  <si>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</si>
  <si>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</si>
  <si>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</si>
  <si>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</si>
  <si>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</si>
  <si>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</si>
  <si>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</si>
  <si>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</si>
  <si>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</si>
  <si>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</si>
  <si>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</si>
  <si>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</si>
  <si>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</si>
  <si>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</si>
  <si>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</si>
  <si>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</si>
  <si>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</si>
  <si>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</si>
  <si>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</si>
  <si>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</si>
  <si>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</si>
  <si>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</si>
  <si>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</si>
  <si>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</si>
  <si>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</si>
  <si>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</si>
  <si>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</si>
  <si>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</si>
  <si>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</si>
  <si>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</si>
  <si>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</si>
  <si>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</si>
  <si>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</si>
  <si>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</si>
  <si>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</si>
  <si>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</si>
  <si>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</si>
  <si>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</si>
  <si>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</si>
  <si>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</si>
  <si>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</si>
  <si>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</si>
  <si>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</si>
  <si>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</si>
  <si>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</si>
  <si>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</si>
  <si>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</si>
  <si>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</si>
  <si>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</si>
  <si>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</si>
  <si>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</si>
  <si>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</si>
  <si>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</si>
  <si>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</si>
  <si>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</si>
  <si>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</si>
  <si>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</si>
  <si>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</si>
  <si>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</si>
  <si>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</si>
  <si>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</si>
  <si>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</si>
  <si>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</si>
  <si>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</si>
  <si>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</si>
  <si>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</si>
  <si>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</si>
  <si>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</si>
  <si>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</si>
  <si>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</si>
  <si>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</si>
  <si>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</si>
  <si>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</si>
  <si>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</si>
  <si>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</si>
  <si>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</si>
  <si>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</si>
  <si>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</si>
  <si>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</si>
  <si>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</si>
  <si>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</si>
  <si>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</si>
  <si>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</si>
  <si>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</si>
  <si>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</si>
  <si>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</si>
  <si>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</si>
  <si>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</si>
  <si>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</si>
  <si>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</si>
  <si>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</si>
  <si>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</si>
  <si>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</si>
  <si>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</si>
  <si>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</si>
  <si>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</si>
  <si>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</si>
  <si>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</si>
  <si>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</si>
  <si>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</si>
  <si>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</si>
  <si>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</si>
  <si>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</si>
  <si>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</si>
  <si>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</si>
  <si>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</si>
  <si>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</si>
  <si>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</si>
  <si>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</si>
  <si>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</si>
  <si>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</si>
  <si>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</si>
  <si>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</si>
  <si>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</si>
  <si>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</si>
  <si>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</si>
  <si>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</si>
  <si>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</si>
  <si>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</si>
  <si>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</si>
  <si>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</si>
  <si>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</si>
  <si>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</si>
  <si>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</si>
  <si>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</si>
  <si>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</si>
  <si>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</si>
  <si>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</si>
  <si>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</si>
  <si>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</si>
  <si>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</si>
  <si>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</si>
  <si>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</si>
  <si>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</si>
  <si>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</si>
  <si>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</si>
  <si>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</si>
  <si>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</si>
  <si>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</si>
  <si>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</si>
  <si>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</si>
  <si>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</si>
  <si>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</si>
  <si>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</si>
  <si>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</si>
  <si>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</si>
  <si>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</si>
  <si>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</si>
  <si>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</si>
  <si>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</si>
  <si>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</si>
  <si>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</si>
  <si>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</si>
  <si>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</si>
  <si>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</si>
  <si>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</si>
  <si>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</si>
  <si>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</si>
  <si>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</si>
  <si>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</si>
  <si>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</si>
  <si>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</si>
  <si>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</si>
  <si>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</si>
  <si>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</si>
  <si>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</si>
  <si>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</si>
  <si>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</si>
  <si>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</si>
  <si>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</si>
  <si>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</si>
  <si>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</si>
  <si>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</si>
  <si>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</si>
  <si>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</si>
  <si>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</si>
  <si>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</si>
  <si>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</si>
  <si>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</si>
  <si>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</si>
  <si>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</si>
  <si>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</si>
  <si>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</si>
  <si>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</si>
  <si>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</si>
  <si>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</si>
  <si>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</si>
  <si>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</si>
  <si>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</si>
  <si>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</si>
  <si>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</si>
  <si>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</si>
  <si>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</si>
  <si>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</si>
  <si>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</si>
  <si>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</si>
  <si>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</si>
  <si>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</si>
  <si>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</si>
  <si>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</si>
  <si>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</si>
  <si>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</si>
  <si>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</si>
  <si>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</si>
  <si>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</si>
  <si>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</si>
  <si>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</si>
  <si>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</si>
  <si>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</si>
  <si>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</si>
  <si>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</si>
  <si>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</si>
  <si>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</si>
  <si>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</si>
  <si>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</si>
  <si>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</si>
  <si>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</si>
  <si>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</si>
  <si>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</si>
  <si>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</si>
  <si>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</si>
  <si>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</si>
  <si>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</si>
  <si>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</si>
  <si>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</si>
  <si>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</si>
  <si>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</si>
  <si>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</si>
  <si>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</si>
  <si>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</si>
  <si>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</si>
  <si>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</si>
  <si>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</si>
  <si>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</si>
  <si>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</si>
  <si>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</si>
  <si>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</si>
  <si>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</si>
  <si>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</si>
  <si>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</si>
  <si>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</si>
  <si>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</si>
  <si>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</si>
  <si>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</si>
  <si>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</si>
  <si>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</si>
  <si>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</si>
  <si>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</si>
  <si>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</si>
  <si>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</si>
  <si>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</si>
  <si>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</si>
  <si>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</si>
  <si>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</si>
  <si>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</si>
  <si>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</si>
  <si>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</si>
  <si>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</si>
  <si>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</si>
  <si>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</si>
  <si>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</si>
  <si>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</si>
  <si>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</si>
  <si>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</si>
  <si>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</si>
  <si>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</si>
  <si>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</si>
  <si>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</si>
  <si>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</si>
  <si>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</si>
  <si>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</si>
  <si>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</si>
  <si>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</si>
  <si>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</si>
  <si>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</si>
  <si>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</si>
  <si>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</si>
  <si>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</si>
  <si>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</si>
  <si>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</si>
  <si>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</si>
  <si>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</si>
  <si>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</si>
  <si>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</si>
  <si>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</si>
  <si>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</si>
  <si>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</si>
  <si>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</si>
  <si>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</si>
  <si>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</si>
  <si>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</si>
  <si>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</si>
  <si>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</si>
  <si>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</si>
  <si>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</si>
  <si>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</si>
  <si>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</si>
  <si>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</si>
  <si>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</si>
  <si>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</si>
  <si>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</si>
  <si>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</si>
  <si>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</si>
  <si>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</si>
  <si>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</si>
  <si>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</si>
  <si>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</si>
  <si>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</si>
  <si>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</si>
  <si>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</si>
  <si>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</si>
  <si>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</si>
  <si>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</si>
  <si>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</si>
  <si>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</si>
  <si>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</si>
  <si>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</si>
  <si>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</si>
  <si>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</si>
  <si>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</si>
  <si>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</si>
  <si>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</si>
  <si>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</si>
  <si>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</si>
  <si>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</si>
  <si>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</si>
  <si>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</si>
  <si>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</si>
  <si>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</si>
  <si>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</si>
  <si>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</si>
  <si>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</si>
  <si>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</si>
  <si>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</si>
  <si>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</si>
  <si>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</si>
  <si>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</si>
  <si>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</si>
  <si>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</si>
  <si>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</si>
  <si>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</si>
  <si>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</si>
  <si>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</si>
  <si>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</si>
  <si>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</si>
  <si>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</si>
  <si>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</si>
  <si>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</si>
  <si>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</si>
  <si>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</si>
  <si>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</si>
  <si>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</si>
  <si>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</si>
  <si>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</si>
  <si>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</si>
  <si>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</si>
  <si>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</si>
  <si>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</si>
  <si>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</si>
  <si>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</si>
  <si>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</si>
  <si>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</si>
  <si>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</si>
  <si>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</si>
  <si>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</si>
  <si>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</si>
  <si>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</si>
  <si>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</si>
  <si>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</si>
  <si>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</si>
  <si>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</si>
  <si>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</si>
  <si>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</si>
  <si>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</si>
  <si>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</si>
  <si>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</si>
  <si>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</si>
  <si>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</si>
  <si>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</si>
  <si>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</si>
  <si>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</si>
  <si>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</si>
  <si>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</si>
  <si>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</si>
  <si>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</si>
  <si>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</si>
  <si>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</si>
  <si>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</si>
  <si>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</si>
  <si>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</si>
  <si>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</si>
  <si>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</si>
  <si>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</si>
  <si>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</si>
  <si>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</si>
  <si>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</si>
  <si>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</si>
  <si>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</si>
  <si>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</si>
  <si>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</si>
  <si>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</si>
  <si>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</si>
  <si>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</si>
  <si>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</si>
  <si>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</si>
  <si>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</si>
  <si>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</si>
  <si>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</si>
  <si>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</si>
  <si>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</si>
  <si>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</si>
  <si>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</si>
  <si>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</si>
  <si>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</si>
  <si>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</si>
  <si>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</si>
  <si>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</si>
  <si>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</si>
  <si>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</si>
  <si>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</si>
  <si>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</si>
  <si>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</si>
  <si>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</si>
  <si>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</si>
  <si>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</si>
  <si>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</si>
  <si>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</si>
  <si>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</si>
  <si>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</si>
  <si>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</si>
  <si>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</si>
  <si>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</si>
  <si>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</si>
  <si>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</si>
  <si>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</si>
  <si>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</si>
  <si>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</si>
  <si>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</si>
  <si>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</si>
  <si>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</si>
  <si>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</si>
  <si>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</si>
  <si>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</si>
  <si>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</si>
  <si>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</si>
  <si>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</si>
  <si>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</si>
  <si>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</si>
  <si>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</si>
  <si>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</si>
  <si>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</si>
  <si>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</si>
  <si>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</si>
  <si>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</si>
  <si>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</si>
  <si>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</si>
  <si>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</si>
  <si>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</si>
  <si>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</si>
  <si>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</si>
  <si>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</si>
  <si>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</si>
  <si>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</si>
  <si>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</si>
  <si>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</si>
  <si>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</si>
  <si>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</si>
  <si>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</si>
  <si>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</si>
  <si>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</si>
  <si>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</si>
  <si>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</si>
  <si>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</si>
  <si>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</si>
  <si>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</si>
  <si>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</si>
  <si>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</si>
  <si>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</si>
  <si>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</si>
  <si>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</si>
  <si>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</si>
  <si>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</si>
  <si>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</si>
  <si>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</si>
  <si>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</si>
  <si>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</si>
  <si>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</si>
  <si>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</si>
  <si>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</si>
  <si>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</si>
  <si>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</si>
  <si>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</si>
  <si>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</si>
  <si>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</si>
  <si>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</si>
  <si>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</si>
  <si>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</si>
  <si>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</si>
  <si>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</si>
  <si>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</si>
  <si>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</si>
  <si>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</si>
  <si>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</si>
  <si>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</si>
  <si>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</si>
  <si>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</si>
  <si>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</si>
  <si>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</si>
  <si>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</si>
  <si>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</si>
  <si>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</si>
  <si>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</si>
  <si>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</si>
  <si>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</si>
  <si>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</si>
  <si>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</si>
  <si>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</si>
  <si>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</si>
  <si>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</si>
  <si>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</si>
  <si>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</si>
  <si>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</si>
  <si>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</si>
  <si>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</si>
  <si>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</si>
  <si>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</si>
  <si>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</si>
  <si>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</si>
  <si>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</si>
  <si>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</si>
  <si>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</si>
  <si>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</si>
  <si>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</si>
  <si>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</si>
  <si>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</si>
  <si>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</si>
  <si>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</si>
  <si>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</si>
  <si>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</si>
  <si>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</si>
  <si>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</si>
  <si>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</si>
  <si>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</si>
  <si>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</si>
  <si>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</si>
  <si>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</si>
  <si>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</si>
  <si>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</si>
  <si>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</si>
  <si>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</si>
  <si>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</si>
  <si>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</si>
  <si>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</si>
  <si>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</si>
  <si>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</si>
  <si>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</si>
  <si>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</si>
  <si>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</si>
  <si>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</si>
  <si>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</si>
  <si>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</si>
  <si>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</si>
  <si>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</si>
  <si>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</si>
  <si>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</si>
  <si>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</si>
  <si>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</si>
  <si>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</si>
  <si>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</si>
  <si>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</si>
  <si>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</si>
  <si>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</si>
  <si>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</si>
  <si>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</si>
  <si>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</si>
  <si>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</si>
  <si>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</si>
  <si>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</si>
  <si>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</si>
  <si>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</si>
  <si>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</si>
  <si>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</si>
  <si>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</si>
  <si>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</si>
  <si>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</si>
  <si>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</si>
  <si>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</si>
  <si>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</si>
  <si>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</si>
  <si>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</si>
  <si>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</si>
  <si>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</si>
  <si>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</si>
  <si>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</si>
  <si>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</si>
  <si>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</si>
  <si>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</si>
  <si>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</si>
  <si>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</si>
  <si>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</si>
  <si>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</si>
  <si>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</si>
  <si>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</si>
  <si>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</si>
  <si>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</si>
  <si>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</si>
  <si>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</si>
  <si>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</si>
  <si>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</si>
  <si>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</si>
  <si>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</si>
  <si>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</si>
  <si>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</si>
  <si>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</si>
  <si>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</si>
  <si>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</si>
  <si>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</si>
  <si>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</si>
  <si>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</si>
  <si>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</si>
  <si>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</si>
  <si>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</si>
  <si>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</si>
  <si>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</si>
  <si>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</si>
  <si>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</si>
  <si>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</si>
  <si>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</si>
  <si>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</si>
  <si>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</si>
  <si>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</si>
  <si>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</si>
  <si>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</si>
  <si>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</si>
  <si>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</si>
  <si>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</si>
  <si>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</si>
  <si>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</si>
  <si>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</si>
  <si>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</si>
  <si>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</si>
  <si>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</si>
  <si>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</si>
  <si>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</si>
  <si>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</si>
  <si>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</si>
  <si>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</si>
  <si>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</si>
  <si>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</si>
  <si>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</si>
  <si>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</si>
  <si>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</si>
  <si>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</si>
  <si>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</si>
  <si>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</si>
  <si>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</si>
  <si>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</si>
  <si>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</si>
  <si>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</si>
  <si>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</si>
  <si>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</si>
  <si>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</si>
  <si>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</si>
  <si>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</si>
  <si>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</si>
  <si>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</si>
  <si>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</si>
  <si>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</si>
  <si>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</si>
  <si>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</si>
  <si>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</si>
  <si>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</si>
  <si>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</si>
  <si>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</si>
  <si>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</si>
  <si>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</si>
  <si>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</si>
  <si>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</si>
  <si>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</si>
  <si>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</si>
  <si>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</si>
  <si>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</si>
  <si>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</si>
  <si>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</si>
  <si>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</si>
  <si>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</si>
  <si>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</si>
  <si>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</si>
  <si>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</si>
  <si>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</si>
  <si>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</si>
  <si>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</si>
  <si>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</si>
  <si>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</si>
  <si>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</si>
  <si>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</si>
  <si>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</si>
  <si>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</si>
  <si>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</si>
  <si>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</si>
  <si>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</si>
  <si>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</si>
  <si>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</si>
  <si>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</si>
  <si>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</si>
  <si>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</si>
  <si>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</si>
  <si>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</si>
  <si>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</si>
  <si>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</si>
  <si>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</si>
  <si>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</si>
  <si>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</si>
  <si>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</si>
  <si>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</si>
  <si>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</si>
  <si>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</si>
  <si>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</si>
  <si>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</si>
  <si>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</si>
  <si>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</si>
  <si>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</si>
  <si>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</si>
  <si>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</si>
  <si>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</si>
  <si>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</si>
  <si>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</si>
  <si>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</si>
  <si>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</si>
  <si>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</si>
  <si>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</si>
  <si>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</si>
  <si>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</si>
  <si>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</si>
  <si>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</si>
  <si>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</si>
  <si>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</si>
  <si>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</si>
  <si>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</si>
  <si>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</si>
  <si>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</si>
  <si>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</si>
  <si>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</si>
  <si>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</si>
  <si>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</si>
  <si>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</si>
  <si>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</si>
  <si>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</si>
  <si>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</si>
  <si>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</si>
  <si>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</si>
  <si>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</si>
  <si>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</si>
  <si>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</si>
  <si>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</si>
  <si>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</si>
  <si>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</si>
  <si>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</si>
  <si>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</si>
  <si>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</si>
  <si>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</si>
  <si>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</si>
  <si>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</si>
  <si>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</si>
  <si>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</si>
  <si>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</si>
  <si>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</si>
  <si>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</si>
  <si>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</si>
  <si>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</si>
  <si>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</si>
  <si>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</si>
  <si>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</si>
  <si>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</si>
  <si>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</si>
  <si>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</si>
  <si>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</si>
  <si>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</si>
  <si>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</si>
  <si>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</si>
  <si>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</si>
  <si>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</si>
  <si>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</si>
  <si>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</si>
  <si>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</si>
  <si>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</si>
  <si>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</si>
  <si>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</si>
  <si>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</si>
  <si>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</si>
  <si>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</si>
  <si>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</si>
  <si>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</si>
  <si>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</si>
  <si>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</si>
  <si>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</si>
  <si>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</si>
  <si>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</si>
  <si>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</si>
  <si>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</si>
  <si>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</si>
  <si>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</si>
  <si>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</si>
  <si>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</si>
  <si>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</si>
  <si>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</si>
  <si>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</si>
  <si>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</si>
  <si>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</si>
  <si>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</si>
  <si>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</si>
  <si>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</si>
  <si>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</si>
  <si>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</si>
  <si>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</si>
  <si>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</si>
  <si>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</si>
  <si>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</si>
  <si>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</si>
  <si>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</si>
  <si>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</si>
  <si>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</si>
  <si>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</si>
  <si>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</si>
  <si>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</si>
  <si>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</si>
  <si>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</si>
  <si>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</si>
  <si>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</si>
  <si>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</si>
  <si>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</si>
  <si>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</si>
  <si>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</si>
  <si>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</si>
  <si>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</si>
  <si>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</si>
  <si>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</si>
  <si>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</si>
  <si>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</si>
  <si>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</si>
  <si>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</si>
  <si>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</si>
  <si>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</si>
  <si>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</si>
  <si>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</si>
  <si>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</si>
  <si>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</si>
  <si>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</si>
  <si>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</si>
  <si>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</si>
  <si>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</si>
  <si>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</si>
  <si>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</si>
  <si>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</si>
  <si>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</si>
  <si>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</si>
  <si>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</si>
  <si>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</si>
  <si>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</si>
  <si>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</si>
  <si>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</si>
  <si>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</si>
  <si>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</si>
  <si>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</si>
  <si>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</si>
  <si>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</si>
  <si>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</si>
  <si>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</si>
  <si>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</si>
  <si>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</si>
  <si>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</si>
  <si>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</si>
  <si>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</si>
  <si>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</si>
  <si>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</si>
  <si>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</si>
  <si>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</si>
  <si>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</si>
  <si>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</si>
  <si>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</si>
  <si>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</si>
  <si>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</si>
  <si>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</si>
  <si>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</si>
  <si>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</si>
  <si>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</si>
  <si>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</si>
  <si>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</si>
  <si>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</si>
  <si>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</si>
  <si>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</si>
  <si>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</si>
  <si>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</si>
  <si>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</si>
  <si>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</si>
  <si>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</si>
  <si>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</si>
  <si>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</si>
  <si>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</si>
  <si>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</si>
  <si>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</si>
  <si>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</si>
  <si>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</si>
  <si>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</si>
  <si>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</si>
  <si>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</si>
  <si>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</si>
  <si>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</si>
  <si>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</si>
  <si>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</si>
  <si>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</si>
  <si>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</si>
  <si>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</si>
  <si>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</si>
  <si>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</si>
  <si>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</si>
  <si>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</si>
  <si>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</si>
  <si>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</si>
  <si>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</si>
  <si>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</si>
  <si>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</si>
  <si>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</si>
  <si>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</si>
  <si>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</si>
  <si>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</si>
  <si>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</si>
  <si>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</si>
  <si>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</si>
  <si>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</si>
  <si>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</si>
  <si>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</si>
  <si>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</si>
  <si>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</si>
  <si>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</si>
  <si>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</si>
  <si>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</si>
  <si>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</si>
  <si>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</si>
  <si>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</si>
  <si>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</si>
  <si>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</si>
  <si>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</si>
  <si>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</si>
  <si>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</si>
  <si>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</si>
  <si>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</si>
  <si>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</si>
  <si>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</si>
  <si>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</si>
  <si>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</si>
  <si>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</si>
  <si>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</si>
  <si>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</si>
  <si>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</si>
  <si>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</si>
  <si>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</si>
  <si>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</si>
  <si>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</si>
  <si>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</si>
  <si>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</si>
  <si>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</si>
  <si>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</si>
  <si>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</si>
  <si>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</si>
  <si>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</si>
  <si>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</si>
  <si>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</si>
  <si>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</si>
  <si>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</si>
  <si>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</si>
  <si>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</si>
  <si>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</si>
  <si>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</si>
  <si>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</si>
  <si>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</si>
  <si>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</si>
  <si>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</si>
  <si>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</si>
  <si>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</si>
  <si>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</si>
  <si>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</si>
  <si>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</si>
  <si>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</si>
  <si>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</si>
  <si>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</si>
  <si>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</si>
  <si>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</si>
  <si>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</si>
  <si>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</si>
  <si>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</si>
  <si>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</si>
  <si>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</si>
  <si>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</si>
  <si>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</si>
  <si>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</si>
  <si>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</si>
  <si>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</si>
  <si>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</si>
  <si>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</si>
  <si>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</si>
  <si>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</si>
  <si>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</si>
  <si>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</si>
  <si>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</si>
  <si>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</si>
  <si>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</si>
  <si>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</si>
  <si>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</si>
  <si>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</si>
  <si>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</si>
  <si>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</si>
  <si>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</si>
  <si>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</si>
  <si>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</si>
  <si>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</si>
  <si>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</si>
  <si>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</si>
  <si>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</si>
  <si>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</si>
  <si>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</si>
  <si>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</si>
  <si>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</si>
  <si>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</si>
  <si>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</si>
  <si>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</si>
  <si>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</si>
  <si>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</si>
  <si>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</si>
  <si>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</si>
  <si>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</si>
  <si>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</si>
  <si>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</si>
  <si>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</si>
  <si>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</si>
  <si>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</si>
  <si>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</si>
  <si>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</si>
  <si>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</si>
  <si>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</si>
  <si>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</si>
  <si>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</si>
  <si>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</si>
  <si>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</si>
  <si>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</si>
  <si>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</si>
  <si>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</si>
  <si>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</si>
  <si>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</si>
  <si>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</si>
  <si>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</si>
  <si>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</si>
  <si>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</si>
  <si>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</si>
  <si>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</si>
  <si>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</si>
  <si>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</si>
  <si>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</si>
  <si>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</si>
  <si>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</si>
  <si>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</si>
  <si>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</si>
  <si>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</si>
  <si>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</si>
  <si>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</si>
  <si>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</si>
  <si>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</si>
  <si>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</si>
  <si>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</si>
  <si>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</si>
  <si>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</si>
  <si>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</si>
  <si>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</si>
  <si>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</si>
  <si>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</si>
  <si>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</si>
  <si>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</si>
  <si>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</si>
  <si>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</si>
  <si>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</si>
  <si>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</si>
  <si>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</si>
  <si>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</si>
  <si>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</si>
  <si>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</si>
  <si>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</si>
  <si>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</si>
  <si>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</si>
  <si>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</si>
  <si>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</si>
  <si>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</si>
  <si>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</si>
  <si>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</si>
  <si>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</si>
  <si>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</si>
  <si>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</si>
  <si>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</si>
  <si>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</si>
  <si>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</si>
  <si>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</si>
  <si>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</si>
  <si>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</si>
  <si>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</si>
  <si>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</si>
  <si>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</si>
  <si>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</si>
  <si>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</si>
  <si>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</si>
  <si>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</si>
  <si>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</si>
  <si>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</si>
  <si>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</si>
  <si>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</si>
  <si>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</si>
  <si>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</si>
  <si>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</si>
  <si>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</si>
  <si>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</si>
  <si>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</si>
  <si>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</si>
  <si>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</si>
  <si>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</si>
  <si>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</si>
  <si>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</si>
  <si>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</si>
  <si>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</si>
  <si>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</si>
  <si>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</si>
  <si>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</si>
  <si>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</si>
  <si>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</si>
  <si>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</si>
  <si>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</si>
  <si>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</si>
  <si>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</si>
  <si>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</si>
  <si>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</si>
  <si>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</si>
  <si>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</si>
  <si>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</si>
  <si>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</si>
  <si>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</si>
  <si>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</si>
  <si>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</si>
  <si>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</si>
  <si>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</si>
  <si>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</si>
  <si>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</si>
  <si>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</si>
  <si>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</si>
  <si>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</si>
  <si>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</si>
  <si>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</si>
  <si>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</si>
  <si>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</si>
  <si>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</si>
  <si>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</si>
  <si>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</si>
  <si>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</si>
  <si>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</si>
  <si>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</si>
  <si>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</si>
  <si>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</si>
  <si>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</si>
  <si>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</si>
  <si>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</si>
  <si>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</si>
  <si>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</si>
  <si>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</si>
  <si>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</si>
  <si>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</si>
  <si>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</si>
  <si>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</si>
  <si>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</si>
  <si>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</si>
  <si>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</si>
  <si>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</si>
  <si>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</si>
  <si>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</si>
  <si>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</si>
  <si>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</si>
  <si>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</si>
  <si>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</si>
  <si>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</si>
  <si>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</si>
  <si>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</si>
  <si>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</si>
  <si>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</si>
  <si>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</si>
  <si>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</si>
  <si>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</si>
  <si>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</si>
  <si>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</si>
  <si>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</si>
  <si>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</si>
  <si>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</si>
  <si>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</si>
  <si>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</si>
  <si>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</si>
  <si>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</si>
  <si>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</si>
  <si>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</si>
  <si>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</si>
  <si>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</si>
  <si>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</si>
  <si>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</si>
  <si>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</si>
  <si>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</si>
  <si>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</si>
  <si>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</si>
  <si>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</si>
  <si>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</si>
  <si>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</si>
  <si>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</si>
  <si>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</si>
  <si>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</si>
  <si>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</si>
  <si>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</si>
  <si>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</si>
  <si>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</si>
  <si>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</si>
  <si>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</si>
  <si>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</si>
  <si>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</si>
  <si>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</si>
  <si>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</si>
  <si>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</si>
  <si>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</si>
  <si>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</si>
  <si>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</si>
  <si>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</si>
  <si>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</si>
  <si>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</si>
  <si>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</si>
  <si>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</si>
  <si>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</si>
  <si>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</si>
  <si>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</si>
  <si>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</si>
  <si>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</si>
  <si>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</si>
  <si>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</si>
  <si>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</si>
  <si>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</si>
  <si>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</si>
  <si>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</si>
  <si>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</si>
  <si>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</si>
  <si>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</si>
  <si>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</si>
  <si>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</si>
  <si>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</si>
  <si>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</si>
  <si>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</si>
  <si>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</si>
  <si>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</si>
  <si>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</si>
  <si>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</si>
  <si>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</si>
  <si>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</si>
  <si>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</si>
  <si>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</si>
  <si>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</si>
  <si>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</si>
  <si>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</si>
  <si>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</si>
  <si>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</si>
  <si>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</si>
  <si>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</si>
  <si>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</si>
  <si>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</si>
  <si>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</si>
  <si>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</si>
  <si>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</si>
  <si>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</si>
  <si>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</si>
  <si>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</si>
  <si>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</si>
  <si>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</si>
  <si>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</si>
  <si>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</si>
  <si>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</si>
  <si>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</si>
  <si>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</si>
  <si>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</si>
  <si>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</si>
  <si>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</si>
  <si>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</si>
  <si>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</si>
  <si>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</si>
  <si>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</si>
  <si>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</si>
  <si>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</si>
  <si>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</si>
  <si>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</si>
  <si>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</si>
  <si>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</si>
  <si>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</si>
  <si>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</si>
  <si>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</si>
  <si>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</si>
  <si>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</si>
  <si>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</si>
  <si>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</si>
  <si>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</si>
  <si>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</si>
  <si>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</si>
  <si>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</si>
  <si>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</si>
  <si>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</si>
  <si>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</si>
  <si>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</si>
  <si>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</si>
  <si>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</si>
  <si>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</si>
  <si>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</si>
  <si>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</si>
  <si>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</si>
  <si>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</si>
  <si>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</si>
  <si>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</si>
  <si>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</si>
  <si>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</si>
  <si>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</si>
  <si>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</si>
  <si>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</si>
  <si>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</si>
  <si>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</si>
  <si>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</si>
  <si>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</si>
  <si>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</si>
  <si>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</si>
  <si>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</si>
  <si>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</si>
  <si>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</si>
  <si>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</si>
  <si>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</si>
  <si>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</si>
  <si>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</si>
  <si>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</si>
  <si>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</si>
  <si>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</si>
  <si>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</si>
  <si>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</si>
  <si>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</si>
  <si>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</si>
  <si>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</si>
  <si>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</si>
  <si>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</si>
  <si>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</si>
  <si>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</si>
  <si>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</si>
  <si>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</si>
  <si>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</si>
  <si>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</si>
  <si>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</si>
  <si>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</si>
  <si>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</si>
  <si>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</si>
  <si>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</si>
  <si>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</si>
  <si>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</si>
  <si>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</si>
  <si>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</si>
  <si>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</si>
  <si>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</si>
  <si>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</si>
  <si>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</si>
  <si>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</si>
  <si>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</si>
  <si>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</si>
  <si>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</si>
  <si>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</si>
  <si>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</si>
  <si>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</si>
  <si>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</si>
  <si>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</si>
  <si>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</si>
  <si>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</si>
  <si>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</si>
  <si>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</si>
  <si>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</si>
  <si>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</si>
  <si>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</si>
  <si>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</si>
  <si>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</si>
  <si>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</si>
  <si>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</si>
  <si>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</si>
  <si>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</si>
  <si>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</si>
  <si>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</si>
  <si>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</si>
  <si>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</si>
  <si>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</si>
  <si>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</si>
  <si>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</si>
  <si>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</si>
  <si>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</si>
  <si>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</si>
  <si>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</si>
  <si>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</si>
  <si>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</si>
  <si>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</si>
  <si>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</si>
  <si>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</si>
  <si>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</si>
  <si>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</si>
  <si>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</si>
  <si>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</si>
  <si>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</si>
  <si>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</si>
  <si>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</si>
  <si>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</si>
  <si>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</si>
  <si>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</si>
  <si>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</si>
  <si>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</si>
  <si>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</si>
  <si>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</si>
  <si>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</si>
  <si>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</si>
  <si>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</si>
  <si>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</si>
  <si>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</si>
  <si>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</si>
  <si>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</si>
  <si>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</si>
  <si>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</si>
  <si>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</si>
  <si>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</si>
  <si>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</si>
  <si>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</si>
  <si>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</si>
  <si>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</si>
  <si>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</si>
  <si>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</si>
  <si>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</si>
  <si>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</si>
  <si>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</si>
  <si>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</si>
  <si>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</si>
  <si>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</si>
  <si>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</si>
  <si>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</si>
  <si>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</si>
  <si>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</si>
  <si>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</si>
  <si>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</si>
  <si>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</si>
  <si>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</si>
  <si>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</si>
  <si>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</si>
  <si>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</si>
  <si>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</si>
  <si>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</si>
  <si>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</si>
  <si>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</si>
  <si>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</si>
  <si>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</si>
  <si>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</si>
  <si>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</si>
  <si>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</si>
  <si>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</si>
  <si>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</si>
  <si>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</si>
  <si>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</si>
  <si>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</si>
  <si>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</si>
  <si>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</si>
  <si>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</si>
  <si>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</si>
  <si>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</si>
  <si>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</si>
  <si>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</si>
  <si>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</si>
  <si>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</si>
  <si>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</si>
  <si>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</si>
  <si>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</si>
  <si>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</si>
  <si>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</si>
  <si>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</si>
  <si>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</si>
  <si>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</si>
  <si>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</si>
  <si>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</si>
  <si>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</si>
  <si>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</si>
  <si>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</si>
  <si>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</si>
  <si>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</si>
  <si>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</si>
  <si>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</si>
  <si>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</si>
  <si>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</si>
  <si>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</si>
  <si>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</si>
  <si>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</si>
  <si>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</si>
  <si>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</si>
  <si>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</si>
  <si>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</si>
  <si>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</si>
  <si>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</si>
  <si>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</si>
  <si>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</si>
  <si>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</si>
  <si>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</si>
  <si>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</si>
  <si>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</si>
  <si>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</si>
  <si>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</si>
  <si>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</si>
  <si>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</si>
  <si>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</si>
  <si>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</si>
  <si>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</si>
  <si>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</si>
  <si>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</si>
  <si>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</si>
  <si>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</si>
  <si>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</si>
  <si>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</si>
  <si>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</si>
  <si>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</si>
  <si>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</si>
  <si>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</si>
  <si>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</si>
  <si>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</si>
  <si>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</si>
  <si>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</si>
  <si>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</si>
  <si>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</si>
  <si>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</si>
  <si>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</si>
  <si>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</si>
  <si>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</si>
  <si>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</si>
  <si>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</si>
  <si>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</si>
  <si>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</si>
  <si>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</si>
  <si>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</si>
  <si>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</si>
  <si>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</si>
  <si>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</si>
  <si>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</si>
  <si>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</si>
  <si>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</si>
  <si>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</si>
  <si>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</si>
  <si>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</si>
  <si>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</si>
  <si>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</si>
  <si>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</si>
  <si>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</si>
  <si>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</si>
  <si>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</si>
  <si>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</si>
  <si>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</si>
  <si>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</si>
  <si>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</si>
  <si>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</si>
  <si>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</si>
  <si>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</si>
  <si>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</si>
  <si>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</si>
  <si>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</si>
  <si>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</si>
  <si>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</si>
  <si>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</si>
  <si>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</si>
  <si>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</si>
  <si>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</si>
  <si>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</si>
  <si>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</si>
  <si>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</si>
  <si>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</si>
  <si>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</si>
  <si>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</si>
  <si>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</si>
  <si>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</si>
  <si>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</si>
  <si>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</si>
  <si>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</si>
  <si>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</si>
  <si>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</si>
  <si>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</si>
  <si>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</si>
  <si>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</si>
  <si>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</si>
  <si>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</si>
  <si>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</si>
  <si>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</si>
  <si>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</si>
  <si>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</si>
  <si>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</si>
  <si>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</si>
  <si>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</si>
  <si>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</si>
  <si>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</si>
  <si>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</si>
  <si>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</si>
  <si>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</si>
  <si>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</si>
  <si>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</si>
  <si>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</si>
  <si>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</si>
  <si>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</si>
  <si>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</si>
  <si>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</si>
  <si>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</si>
  <si>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</si>
  <si>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</si>
  <si>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</si>
  <si>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</si>
  <si>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</si>
  <si>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</si>
  <si>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</si>
  <si>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</si>
  <si>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</si>
  <si>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</si>
  <si>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</si>
  <si>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</si>
  <si>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</si>
  <si>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</si>
  <si>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</si>
  <si>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</si>
  <si>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</si>
  <si>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</si>
  <si>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</si>
  <si>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</si>
  <si>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</si>
  <si>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</si>
  <si>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</si>
  <si>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</si>
  <si>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</si>
  <si>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</si>
  <si>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</si>
  <si>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</si>
  <si>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</si>
  <si>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</si>
  <si>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</si>
  <si>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</si>
  <si>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</si>
  <si>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</si>
  <si>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</si>
  <si>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</si>
  <si>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</si>
  <si>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</si>
  <si>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</si>
  <si>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</si>
  <si>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</si>
  <si>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</si>
  <si>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</si>
  <si>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</si>
  <si>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</si>
  <si>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</si>
  <si>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</si>
  <si>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</si>
  <si>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</si>
  <si>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</si>
  <si>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</si>
  <si>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</si>
  <si>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</si>
  <si>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</si>
  <si>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</si>
  <si>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</si>
  <si>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</si>
  <si>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</si>
  <si>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</si>
  <si>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</si>
  <si>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</si>
  <si>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</si>
  <si>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</si>
  <si>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</si>
  <si>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</si>
  <si>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</si>
  <si>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</si>
  <si>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</si>
  <si>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</si>
  <si>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</si>
  <si>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</si>
  <si>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</si>
  <si>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</si>
  <si>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</si>
  <si>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</si>
  <si>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</si>
  <si>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</si>
  <si>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</si>
  <si>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</si>
  <si>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</si>
  <si>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</si>
  <si>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</si>
  <si>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</si>
  <si>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</si>
  <si>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</si>
  <si>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</si>
  <si>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</si>
  <si>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</si>
  <si>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</si>
  <si>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</si>
  <si>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</si>
  <si>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</si>
  <si>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</si>
  <si>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</si>
  <si>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</si>
  <si>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</si>
  <si>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</si>
  <si>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</si>
  <si>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</si>
  <si>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</si>
  <si>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</si>
  <si>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</si>
  <si>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</si>
  <si>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</si>
  <si>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</si>
  <si>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</si>
  <si>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</si>
  <si>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</si>
  <si>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</si>
  <si>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</si>
  <si>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</si>
  <si>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</si>
  <si>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</si>
  <si>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</si>
  <si>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</si>
  <si>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</si>
  <si>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</si>
  <si>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</si>
  <si>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</si>
  <si>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</si>
  <si>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</si>
  <si>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</si>
  <si>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</si>
  <si>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</si>
  <si>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</si>
  <si>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</si>
  <si>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</si>
  <si>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</si>
  <si>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</si>
  <si>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</si>
  <si>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</si>
  <si>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</si>
  <si>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</si>
  <si>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</si>
  <si>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</si>
  <si>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</si>
  <si>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</si>
  <si>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</si>
  <si>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</si>
  <si>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</si>
  <si>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</si>
  <si>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</si>
  <si>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</si>
  <si>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</si>
  <si>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</si>
  <si>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</si>
  <si>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</si>
  <si>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</si>
  <si>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</si>
  <si>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</si>
  <si>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</si>
  <si>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</si>
  <si>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</si>
  <si>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</si>
  <si>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</si>
  <si>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</si>
  <si>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</si>
  <si>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</si>
  <si>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</si>
  <si>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</si>
  <si>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</si>
  <si>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</si>
  <si>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</si>
  <si>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</si>
  <si>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</si>
  <si>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</si>
  <si>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</si>
  <si>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</si>
  <si>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</si>
  <si>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</si>
  <si>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</si>
  <si>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</si>
  <si>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</si>
  <si>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</si>
  <si>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</si>
  <si>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</si>
  <si>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</si>
  <si>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</si>
  <si>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</si>
  <si>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</si>
  <si>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</si>
  <si>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</si>
  <si>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</si>
  <si>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</si>
  <si>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</si>
  <si>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</si>
  <si>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</si>
  <si>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</si>
  <si>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</si>
  <si>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</si>
  <si>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</si>
  <si>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</si>
  <si>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</si>
  <si>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</si>
  <si>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</si>
  <si>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</si>
  <si>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</si>
  <si>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</si>
  <si>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</si>
  <si>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</si>
  <si>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</si>
  <si>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</si>
  <si>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</si>
  <si>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</si>
  <si>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</si>
  <si>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</si>
  <si>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</si>
  <si>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</si>
  <si>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</si>
  <si>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</si>
  <si>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</si>
  <si>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</si>
  <si>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</si>
  <si>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</si>
  <si>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</si>
  <si>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</si>
  <si>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</si>
  <si>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</si>
  <si>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</si>
  <si>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</si>
  <si>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</si>
  <si>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</si>
  <si>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</si>
  <si>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</si>
  <si>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</si>
  <si>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</si>
  <si>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</si>
  <si>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</si>
  <si>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</si>
  <si>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</si>
  <si>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</si>
  <si>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</si>
  <si>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</si>
  <si>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</si>
  <si>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</si>
  <si>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</si>
  <si>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</si>
  <si>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</si>
  <si>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</si>
  <si>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</si>
  <si>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</si>
  <si>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</si>
  <si>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</si>
  <si>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</si>
  <si>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</si>
  <si>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</si>
  <si>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</si>
  <si>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</si>
  <si>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</si>
  <si>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</si>
  <si>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</si>
  <si>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</si>
  <si>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</si>
  <si>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</si>
  <si>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</si>
  <si>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</si>
  <si>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</si>
  <si>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</si>
  <si>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</si>
  <si>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</si>
  <si>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</si>
  <si>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</si>
  <si>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</si>
  <si>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</si>
  <si>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</si>
  <si>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</si>
  <si>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</si>
  <si>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</si>
  <si>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</si>
  <si>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</si>
  <si>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</si>
  <si>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</si>
  <si>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</si>
  <si>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</si>
  <si>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</si>
  <si>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</si>
  <si>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</si>
  <si>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</si>
  <si>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</si>
  <si>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</si>
  <si>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</si>
  <si>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</si>
  <si>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</si>
  <si>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</si>
  <si>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</si>
  <si>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</si>
  <si>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</si>
  <si>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</si>
  <si>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</si>
  <si>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</si>
  <si>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</si>
  <si>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</si>
  <si>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</si>
  <si>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</si>
  <si>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</si>
  <si>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</si>
  <si>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</si>
  <si>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</si>
  <si>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</si>
  <si>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</si>
  <si>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</si>
  <si>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</si>
  <si>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</si>
  <si>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</si>
  <si>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</si>
  <si>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</si>
  <si>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</si>
  <si>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</si>
  <si>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</si>
  <si>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</si>
  <si>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</si>
  <si>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</si>
  <si>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</si>
  <si>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</si>
  <si>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</si>
  <si>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</si>
  <si>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</si>
  <si>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</si>
  <si>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</si>
  <si>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</si>
  <si>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</si>
  <si>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</si>
  <si>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</si>
  <si>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</si>
  <si>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</si>
  <si>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</si>
  <si>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</si>
  <si>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</si>
  <si>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</si>
  <si>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</si>
  <si>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</si>
  <si>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</si>
  <si>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</si>
  <si>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</si>
  <si>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</si>
  <si>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</si>
  <si>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</si>
  <si>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</si>
  <si>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</si>
  <si>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</si>
  <si>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</si>
  <si>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</si>
  <si>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</si>
  <si>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</si>
  <si>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</si>
  <si>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</si>
  <si>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</si>
  <si>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</si>
  <si>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</si>
  <si>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</si>
  <si>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</si>
  <si>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</si>
  <si>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</si>
  <si>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</si>
  <si>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</si>
  <si>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</si>
  <si>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</si>
  <si>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</si>
  <si>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</si>
  <si>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</si>
  <si>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</si>
  <si>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</si>
  <si>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</si>
  <si>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</si>
  <si>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</si>
  <si>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</si>
  <si>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</si>
  <si>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</si>
  <si>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</si>
  <si>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</si>
  <si>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</si>
  <si>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</si>
  <si>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</si>
  <si>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</si>
  <si>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</si>
  <si>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</si>
  <si>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</si>
  <si>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</si>
  <si>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</si>
  <si>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</si>
  <si>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</si>
  <si>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</si>
  <si>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</si>
  <si>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</si>
  <si>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</si>
  <si>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</si>
  <si>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</si>
  <si>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</si>
  <si>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</si>
  <si>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</si>
  <si>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</si>
  <si>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</si>
  <si>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</si>
  <si>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</si>
  <si>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</si>
  <si>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</si>
  <si>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</si>
  <si>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</si>
  <si>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</si>
  <si>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</si>
  <si>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</si>
  <si>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</si>
  <si>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</si>
  <si>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</si>
  <si>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</si>
  <si>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</si>
  <si>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</si>
  <si>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</si>
  <si>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</si>
  <si>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</si>
  <si>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</si>
  <si>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</si>
  <si>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</si>
  <si>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</si>
  <si>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</si>
  <si>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</si>
  <si>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</si>
  <si>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</si>
  <si>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</si>
  <si>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</si>
  <si>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</si>
  <si>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</si>
  <si>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</si>
  <si>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</si>
  <si>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</si>
  <si>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</si>
  <si>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</si>
  <si>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</si>
  <si>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</si>
  <si>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</si>
  <si>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</si>
  <si>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</si>
  <si>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</si>
  <si>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</si>
  <si>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</si>
  <si>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</si>
  <si>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</si>
  <si>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</si>
  <si>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</si>
  <si>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</si>
  <si>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</si>
  <si>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</si>
  <si>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</si>
  <si>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</si>
  <si>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</si>
  <si>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</si>
  <si>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</si>
  <si>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</si>
  <si>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</si>
  <si>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</si>
  <si>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</si>
  <si>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</si>
  <si>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</si>
  <si>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</si>
  <si>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</si>
  <si>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</si>
  <si>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</si>
  <si>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</si>
  <si>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</si>
  <si>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</si>
  <si>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</si>
  <si>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</si>
  <si>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</si>
  <si>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</si>
  <si>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</si>
  <si>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</si>
  <si>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</si>
  <si>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</si>
  <si>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</si>
  <si>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</si>
  <si>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</si>
  <si>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</si>
  <si>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</si>
  <si>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</si>
  <si>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</si>
  <si>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</si>
  <si>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</si>
  <si>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</si>
  <si>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</si>
  <si>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</si>
  <si>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</si>
  <si>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</si>
  <si>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</si>
  <si>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</si>
  <si>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</si>
  <si>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</si>
  <si>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</si>
  <si>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</si>
  <si>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</si>
  <si>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</si>
  <si>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</si>
  <si>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</si>
  <si>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</si>
  <si>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</si>
  <si>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</si>
  <si>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</si>
  <si>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</si>
  <si>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</si>
  <si>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</si>
  <si>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</si>
  <si>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</si>
  <si>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</si>
  <si>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</si>
  <si>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</si>
  <si>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</si>
  <si>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</si>
  <si>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</si>
  <si>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</si>
  <si>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</si>
  <si>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</si>
  <si>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</si>
  <si>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</si>
  <si>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</si>
  <si>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</si>
  <si>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</si>
  <si>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</si>
  <si>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</si>
  <si>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</si>
  <si>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</si>
  <si>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</si>
  <si>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</si>
  <si>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</si>
  <si>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</si>
  <si>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</si>
  <si>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</si>
  <si>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</si>
  <si>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</si>
  <si>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</si>
  <si>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</si>
  <si>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</si>
  <si>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</si>
  <si>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</si>
  <si>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</si>
  <si>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</si>
  <si>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</si>
  <si>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</si>
  <si>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</si>
  <si>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</si>
  <si>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</si>
  <si>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</si>
  <si>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</si>
  <si>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</si>
  <si>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</si>
  <si>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</si>
  <si>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</si>
  <si>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</si>
  <si>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</si>
  <si>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</si>
  <si>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</si>
  <si>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</si>
  <si>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</si>
  <si>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</si>
  <si>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</si>
  <si>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</si>
  <si>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</si>
  <si>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</si>
  <si>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</si>
  <si>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</si>
  <si>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</si>
  <si>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</si>
  <si>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</si>
  <si>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</si>
  <si>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</si>
  <si>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</si>
  <si>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</si>
  <si>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</si>
  <si>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</si>
  <si>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</si>
  <si>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</si>
  <si>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</si>
  <si>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</si>
  <si>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</si>
  <si>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</si>
  <si>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</si>
  <si>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</si>
  <si>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</si>
  <si>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</si>
  <si>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</si>
  <si>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</si>
  <si>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</si>
  <si>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</si>
  <si>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</si>
  <si>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</si>
  <si>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</si>
  <si>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</si>
  <si>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</si>
  <si>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</si>
  <si>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</si>
  <si>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</si>
  <si>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</si>
  <si>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</si>
  <si>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</si>
  <si>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</si>
  <si>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</si>
  <si>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</si>
  <si>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</si>
  <si>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</si>
  <si>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</si>
  <si>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</si>
  <si>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</si>
  <si>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</si>
  <si>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</si>
  <si>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</si>
  <si>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</si>
  <si>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</si>
  <si>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</si>
  <si>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</si>
  <si>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</si>
  <si>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</si>
  <si>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</si>
  <si>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</si>
  <si>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</si>
  <si>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</si>
  <si>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</si>
  <si>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</si>
  <si>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</si>
  <si>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</si>
  <si>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</si>
  <si>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</si>
  <si>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</si>
  <si>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</si>
  <si>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</si>
  <si>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</si>
  <si>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</si>
  <si>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</si>
  <si>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</si>
  <si>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</si>
  <si>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</si>
  <si>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</si>
  <si>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</si>
  <si>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</si>
  <si>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</si>
  <si>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</si>
  <si>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</si>
  <si>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</si>
  <si>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</si>
  <si>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</si>
  <si>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</si>
  <si>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</si>
  <si>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</si>
  <si>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</si>
  <si>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</si>
  <si>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</si>
  <si>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</si>
  <si>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</si>
  <si>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</si>
  <si>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</si>
  <si>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</si>
  <si>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</si>
  <si>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</si>
  <si>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</si>
  <si>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</si>
  <si>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</si>
  <si>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</si>
  <si>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</si>
  <si>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</si>
  <si>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</si>
  <si>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</si>
  <si>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</si>
  <si>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</si>
  <si>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</si>
  <si>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</si>
  <si>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</si>
  <si>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</si>
  <si>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</si>
  <si>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</si>
  <si>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</si>
  <si>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</si>
  <si>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</si>
  <si>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</si>
  <si>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</si>
  <si>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</si>
  <si>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</si>
  <si>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</si>
  <si>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</si>
  <si>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</si>
  <si>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</si>
  <si>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</si>
  <si>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</si>
  <si>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</si>
  <si>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</si>
  <si>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</si>
  <si>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</si>
  <si>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</si>
  <si>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</si>
  <si>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</si>
  <si>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</si>
  <si>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</si>
  <si>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</si>
  <si>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</si>
  <si>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</si>
  <si>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</si>
  <si>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</si>
  <si>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</si>
  <si>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</si>
  <si>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</si>
  <si>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</si>
  <si>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</si>
  <si>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</si>
  <si>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</si>
  <si>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</si>
  <si>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</si>
  <si>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</si>
  <si>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</si>
  <si>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</si>
  <si>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</si>
  <si>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</si>
  <si>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</si>
  <si>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</si>
  <si>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</si>
  <si>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</si>
  <si>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</si>
  <si>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</si>
  <si>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</si>
  <si>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</si>
  <si>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</si>
  <si>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</si>
  <si>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</si>
  <si>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</si>
  <si>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</si>
  <si>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</si>
  <si>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</si>
  <si>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</si>
  <si>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</si>
  <si>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</si>
  <si>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</si>
  <si>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</si>
  <si>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</si>
  <si>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</si>
  <si>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</si>
  <si>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</si>
  <si>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</si>
  <si>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</si>
  <si>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</si>
  <si>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</si>
  <si>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</si>
  <si>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</si>
  <si>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</si>
  <si>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</si>
  <si>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</si>
  <si>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</si>
  <si>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</si>
  <si>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</si>
  <si>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</si>
  <si>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</si>
  <si>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</si>
  <si>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</si>
  <si>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</si>
  <si>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</si>
  <si>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</si>
  <si>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</si>
  <si>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</si>
  <si>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</si>
  <si>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</si>
  <si>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</si>
  <si>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</si>
  <si>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</si>
  <si>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</si>
  <si>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</si>
  <si>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</si>
  <si>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</si>
  <si>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</si>
  <si>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</si>
  <si>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</si>
  <si>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</si>
  <si>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</si>
  <si>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</si>
  <si>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</si>
  <si>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</si>
  <si>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</si>
  <si>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</si>
  <si>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</si>
  <si>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</si>
  <si>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</si>
  <si>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</si>
  <si>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</si>
  <si>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</si>
  <si>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</si>
  <si>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</si>
  <si>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</si>
  <si>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</si>
  <si>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</si>
  <si>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</si>
  <si>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</si>
  <si>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</si>
  <si>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</si>
  <si>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</si>
  <si>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</si>
  <si>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</si>
  <si>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</si>
  <si>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</si>
  <si>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</si>
  <si>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</si>
  <si>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</si>
  <si>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</si>
  <si>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</si>
  <si>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</si>
  <si>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</si>
  <si>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</si>
  <si>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</si>
  <si>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</si>
  <si>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</si>
  <si>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</si>
  <si>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</si>
  <si>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</si>
  <si>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</si>
  <si>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</si>
  <si>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</si>
  <si>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</si>
  <si>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</si>
  <si>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</si>
  <si>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</si>
  <si>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</si>
  <si>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</si>
  <si>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</si>
  <si>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</si>
  <si>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</si>
  <si>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</si>
  <si>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</si>
  <si>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</si>
  <si>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</si>
  <si>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</si>
  <si>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</si>
  <si>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</si>
  <si>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</si>
  <si>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</si>
  <si>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</si>
  <si>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</si>
  <si>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</si>
  <si>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</si>
  <si>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</si>
  <si>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</si>
  <si>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</si>
  <si>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</si>
  <si>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</si>
  <si>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</si>
  <si>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</si>
  <si>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</si>
  <si>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</si>
  <si>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</si>
  <si>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</si>
  <si>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</si>
  <si>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</si>
  <si>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</si>
  <si>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</si>
  <si>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</si>
  <si>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</si>
  <si>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</si>
  <si>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</si>
  <si>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</si>
  <si>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</si>
  <si>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</si>
  <si>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</si>
  <si>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</si>
  <si>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</si>
  <si>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</si>
  <si>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</si>
  <si>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</si>
  <si>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</si>
  <si>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</si>
  <si>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</si>
  <si>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</si>
  <si>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</si>
  <si>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</si>
  <si>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</si>
  <si>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</si>
  <si>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</si>
  <si>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</si>
  <si>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</si>
  <si>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</si>
  <si>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</si>
  <si>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</si>
  <si>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</si>
  <si>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</si>
  <si>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</si>
  <si>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</si>
  <si>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</si>
  <si>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</si>
  <si>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</si>
  <si>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</si>
  <si>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</si>
  <si>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</si>
  <si>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</si>
  <si>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</si>
  <si>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</si>
  <si>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</si>
  <si>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</si>
  <si>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</si>
  <si>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</si>
  <si>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</si>
  <si>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</si>
  <si>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</si>
  <si>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</si>
  <si>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</si>
  <si>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</si>
  <si>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</si>
  <si>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</si>
  <si>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</si>
  <si>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</si>
  <si>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</si>
  <si>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</si>
  <si>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</si>
  <si>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</si>
  <si>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</si>
  <si>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</si>
  <si>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</si>
  <si>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</si>
  <si>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</si>
  <si>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</si>
  <si>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</si>
  <si>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</si>
  <si>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</si>
  <si>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</si>
  <si>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</si>
  <si>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</si>
  <si>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</si>
  <si>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</si>
  <si>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</si>
  <si>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</si>
  <si>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</si>
  <si>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</si>
  <si>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</si>
  <si>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</si>
  <si>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</si>
  <si>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</si>
  <si>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</si>
  <si>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</si>
  <si>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</si>
  <si>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</si>
  <si>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</si>
  <si>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</si>
  <si>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</si>
  <si>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</si>
  <si>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</si>
  <si>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</si>
  <si>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</si>
  <si>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</si>
  <si>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</si>
  <si>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</si>
  <si>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</si>
  <si>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</si>
  <si>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</si>
  <si>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</si>
  <si>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</si>
  <si>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</si>
  <si>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</si>
  <si>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</si>
  <si>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</si>
  <si>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</si>
  <si>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</si>
  <si>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</si>
  <si>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</si>
  <si>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</si>
  <si>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</si>
  <si>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</si>
  <si>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</si>
  <si>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</si>
  <si>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</si>
  <si>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</si>
  <si>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</si>
  <si>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</si>
  <si>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</si>
  <si>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</si>
  <si>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</si>
  <si>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</si>
  <si>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</si>
  <si>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</si>
  <si>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</si>
  <si>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</si>
  <si>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</si>
  <si>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</si>
  <si>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</si>
  <si>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</si>
  <si>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</si>
  <si>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</si>
  <si>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</si>
  <si>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</si>
  <si>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</si>
  <si>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</si>
  <si>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</si>
  <si>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</si>
  <si>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</si>
  <si>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</si>
  <si>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</si>
  <si>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</si>
  <si>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</si>
  <si>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</si>
  <si>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</si>
  <si>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</si>
  <si>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</si>
  <si>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</si>
  <si>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</si>
  <si>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</si>
  <si>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</si>
  <si>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</si>
  <si>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</si>
  <si>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</si>
  <si>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</si>
  <si>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</si>
  <si>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</si>
  <si>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</si>
  <si>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</si>
  <si>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</si>
  <si>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</si>
  <si>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</si>
  <si>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</si>
  <si>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</si>
  <si>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</si>
  <si>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</si>
  <si>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</si>
  <si>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</si>
  <si>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</si>
  <si>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</si>
  <si>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</si>
  <si>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</si>
  <si>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</si>
  <si>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</si>
  <si>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</si>
  <si>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</si>
  <si>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</si>
  <si>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</si>
  <si>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</si>
  <si>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</si>
  <si>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</si>
  <si>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</si>
  <si>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</si>
  <si>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</si>
  <si>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</si>
  <si>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</si>
  <si>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</si>
  <si>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</si>
  <si>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</si>
  <si>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</si>
  <si>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</si>
  <si>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</si>
  <si>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</si>
  <si>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</si>
  <si>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</si>
  <si>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</si>
  <si>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</si>
  <si>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</si>
  <si>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</si>
  <si>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</si>
  <si>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</si>
  <si>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</si>
  <si>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</si>
  <si>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</si>
  <si>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</si>
  <si>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</si>
  <si>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</si>
  <si>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</si>
  <si>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</si>
  <si>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</si>
  <si>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</si>
  <si>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</si>
  <si>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</si>
  <si>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</si>
  <si>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</si>
  <si>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</si>
  <si>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</si>
  <si>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</si>
  <si>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</si>
  <si>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</si>
  <si>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</si>
  <si>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</si>
  <si>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</si>
  <si>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</si>
  <si>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</si>
  <si>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</si>
  <si>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</si>
  <si>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</si>
  <si>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</si>
  <si>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</si>
  <si>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</si>
  <si>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</si>
  <si>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</si>
  <si>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</si>
  <si>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</si>
  <si>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</si>
  <si>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</si>
  <si>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</si>
  <si>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</si>
  <si>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</si>
  <si>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</si>
  <si>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</si>
  <si>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</si>
  <si>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</si>
  <si>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</si>
  <si>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</si>
  <si>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</si>
  <si>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</si>
  <si>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</si>
  <si>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</si>
  <si>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</si>
  <si>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</si>
  <si>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</si>
  <si>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</si>
  <si>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</si>
  <si>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</si>
  <si>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</si>
  <si>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</si>
  <si>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</si>
  <si>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</si>
  <si>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</si>
  <si>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</si>
  <si>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</si>
  <si>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</si>
  <si>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</si>
  <si>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</si>
  <si>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</si>
  <si>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</si>
  <si>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</si>
  <si>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</si>
  <si>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</si>
  <si>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</si>
  <si>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</si>
  <si>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</si>
  <si>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</si>
  <si>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</si>
  <si>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</si>
  <si>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</si>
  <si>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</si>
  <si>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</si>
  <si>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</si>
  <si>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</si>
  <si>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</si>
  <si>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</si>
  <si>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</si>
  <si>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</si>
  <si>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</si>
  <si>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</si>
  <si>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</si>
  <si>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</si>
  <si>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</si>
  <si>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</si>
  <si>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</si>
  <si>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</si>
  <si>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</si>
  <si>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</si>
  <si>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</si>
  <si>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</si>
  <si>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</si>
  <si>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</si>
  <si>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</si>
  <si>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</si>
  <si>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</si>
  <si>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</si>
  <si>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</si>
  <si>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</si>
  <si>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</si>
  <si>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</si>
  <si>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</si>
  <si>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</si>
  <si>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</si>
  <si>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</si>
  <si>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</si>
  <si>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</si>
  <si>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</si>
  <si>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</si>
  <si>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</si>
  <si>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</si>
  <si>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</si>
  <si>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</si>
  <si>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</si>
  <si>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</si>
  <si>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</si>
  <si>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</si>
  <si>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</si>
  <si>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</si>
  <si>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</si>
  <si>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</si>
  <si>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</si>
  <si>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</si>
  <si>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</si>
  <si>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</si>
  <si>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</si>
  <si>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</si>
  <si>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</si>
  <si>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</si>
  <si>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</si>
  <si>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</si>
  <si>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</si>
  <si>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</si>
  <si>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</si>
  <si>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</si>
  <si>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</si>
  <si>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</si>
  <si>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</si>
  <si>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</si>
  <si>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</si>
  <si>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</si>
  <si>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</si>
  <si>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</si>
  <si>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</si>
  <si>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</si>
  <si>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</si>
  <si>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</si>
  <si>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</si>
  <si>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</si>
  <si>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</si>
  <si>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</si>
  <si>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</si>
  <si>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</si>
  <si>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</si>
  <si>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</si>
  <si>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</si>
  <si>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</si>
  <si>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</si>
  <si>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</si>
  <si>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</si>
  <si>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</si>
  <si>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</si>
  <si>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</si>
  <si>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</si>
  <si>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</si>
  <si>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</si>
  <si>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</si>
  <si>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</si>
  <si>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</si>
  <si>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</si>
  <si>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</si>
  <si>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</si>
  <si>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</si>
  <si>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</si>
  <si>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</si>
  <si>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</si>
  <si>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</si>
  <si>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</si>
  <si>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</si>
  <si>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</si>
  <si>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</si>
  <si>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</si>
  <si>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</si>
  <si>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</si>
  <si>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</si>
  <si>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</si>
  <si>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</si>
  <si>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</si>
  <si>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</si>
  <si>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</si>
  <si>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</si>
  <si>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</si>
  <si>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</si>
  <si>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</si>
  <si>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</si>
  <si>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</si>
  <si>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</si>
  <si>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</si>
  <si>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</si>
  <si>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</si>
  <si>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</si>
  <si>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</si>
  <si>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</si>
  <si>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</si>
  <si>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</si>
  <si>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</si>
  <si>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</si>
  <si>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</si>
  <si>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</si>
  <si>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</si>
  <si>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</si>
  <si>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</si>
  <si>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</si>
  <si>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</si>
  <si>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</si>
  <si>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</si>
  <si>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</si>
  <si>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</si>
  <si>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</si>
  <si>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</si>
  <si>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</si>
  <si>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</si>
  <si>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</si>
  <si>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</si>
  <si>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</si>
  <si>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</si>
  <si>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</si>
  <si>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</si>
  <si>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</si>
  <si>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</si>
  <si>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</si>
  <si>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</si>
  <si>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</si>
  <si>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</si>
  <si>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</si>
  <si>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</si>
  <si>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</si>
  <si>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</si>
  <si>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</si>
  <si>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</si>
  <si>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</si>
  <si>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</si>
  <si>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</si>
  <si>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</si>
  <si>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</si>
  <si>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</si>
  <si>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</si>
  <si>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</si>
  <si>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</si>
  <si>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</si>
  <si>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</si>
  <si>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</si>
  <si>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</si>
  <si>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</si>
  <si>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</si>
  <si>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</si>
  <si>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</si>
  <si>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</si>
  <si>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</si>
  <si>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</si>
  <si>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</si>
  <si>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</si>
  <si>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</si>
  <si>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</si>
  <si>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</si>
  <si>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</si>
  <si>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</si>
  <si>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</si>
  <si>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</si>
  <si>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</si>
  <si>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</si>
  <si>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</si>
  <si>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</si>
  <si>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</si>
  <si>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</si>
  <si>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</si>
  <si>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</si>
  <si>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</si>
  <si>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</si>
  <si>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</si>
  <si>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</si>
  <si>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</si>
  <si>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</si>
  <si>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</si>
  <si>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</si>
  <si>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</si>
  <si>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</si>
  <si>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</si>
  <si>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</si>
  <si>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</si>
  <si>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</si>
  <si>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</si>
  <si>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</si>
  <si>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</si>
  <si>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</si>
  <si>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</si>
  <si>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</si>
  <si>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</si>
  <si>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</si>
  <si>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</si>
  <si>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</si>
  <si>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</si>
  <si>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</si>
  <si>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</si>
  <si>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</si>
  <si>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</si>
  <si>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</si>
  <si>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</si>
  <si>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</si>
  <si>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</si>
  <si>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</si>
  <si>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</si>
  <si>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</si>
  <si>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</si>
  <si>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</si>
  <si>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</si>
  <si>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</si>
  <si>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</si>
  <si>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</si>
  <si>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</si>
  <si>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</si>
  <si>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</si>
  <si>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</si>
  <si>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</si>
  <si>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</si>
  <si>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</si>
  <si>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</si>
  <si>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</si>
  <si>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</si>
  <si>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</si>
  <si>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</si>
  <si>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</si>
  <si>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</si>
  <si>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</si>
  <si>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</si>
  <si>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</si>
  <si>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</si>
  <si>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</si>
  <si>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</si>
  <si>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</si>
  <si>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</si>
  <si>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</si>
  <si>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</si>
  <si>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</si>
  <si>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</si>
  <si>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</si>
  <si>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</si>
  <si>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</si>
  <si>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</si>
  <si>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</si>
  <si>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</si>
  <si>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</si>
  <si>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</si>
  <si>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</si>
  <si>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</si>
  <si>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</si>
  <si>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</si>
  <si>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</si>
  <si>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</si>
  <si>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</si>
  <si>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</si>
  <si>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</si>
  <si>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</si>
  <si>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</si>
  <si>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</si>
  <si>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</si>
  <si>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</si>
  <si>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</si>
  <si>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</si>
  <si>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</si>
  <si>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</si>
  <si>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</si>
  <si>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</si>
  <si>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</si>
  <si>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</si>
  <si>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</si>
  <si>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</si>
  <si>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</si>
  <si>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</si>
  <si>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</si>
  <si>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</si>
  <si>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</si>
  <si>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</si>
  <si>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</si>
  <si>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</si>
  <si>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</si>
  <si>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</si>
  <si>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</si>
  <si>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</si>
  <si>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</si>
  <si>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</si>
  <si>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</si>
  <si>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</si>
  <si>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</si>
  <si>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</si>
  <si>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</si>
  <si>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</si>
  <si>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</si>
  <si>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</si>
  <si>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</si>
  <si>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</si>
  <si>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</si>
  <si>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</si>
  <si>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</si>
  <si>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</si>
  <si>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</si>
  <si>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</si>
  <si>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</si>
  <si>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</si>
  <si>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</si>
  <si>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</si>
  <si>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</si>
  <si>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</si>
  <si>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</si>
  <si>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</si>
  <si>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</si>
  <si>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</si>
  <si>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</si>
  <si>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</si>
  <si>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</si>
  <si>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</si>
  <si>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</si>
  <si>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</si>
  <si>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</si>
  <si>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</si>
  <si>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</si>
  <si>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</si>
  <si>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</si>
  <si>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</si>
  <si>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</si>
  <si>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</si>
  <si>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</si>
  <si>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</si>
  <si>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</si>
  <si>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</si>
  <si>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</si>
  <si>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</si>
  <si>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</si>
  <si>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</si>
  <si>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</si>
  <si>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</si>
  <si>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</si>
  <si>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</si>
  <si>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</si>
  <si>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</si>
  <si>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</si>
  <si>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</si>
  <si>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</si>
  <si>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</si>
  <si>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</si>
  <si>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</si>
  <si>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</si>
  <si>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</si>
  <si>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</si>
  <si>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</si>
  <si>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</si>
  <si>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</si>
  <si>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</si>
  <si>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</si>
  <si>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</si>
  <si>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</si>
  <si>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</si>
  <si>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</si>
  <si>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</si>
  <si>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</si>
  <si>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</si>
  <si>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</si>
  <si>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</si>
  <si>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</si>
  <si>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</si>
  <si>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</si>
  <si>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</si>
  <si>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</si>
  <si>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</si>
  <si>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</si>
  <si>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</si>
  <si>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</si>
  <si>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</si>
  <si>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</si>
  <si>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</si>
  <si>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</si>
  <si>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</si>
  <si>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</si>
  <si>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</si>
  <si>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</si>
  <si>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</si>
  <si>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</si>
  <si>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</si>
  <si>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</si>
  <si>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</si>
  <si>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</si>
  <si>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</si>
  <si>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</si>
  <si>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</si>
  <si>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</si>
  <si>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</si>
  <si>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</si>
  <si>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</si>
  <si>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</si>
  <si>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</si>
  <si>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</si>
  <si>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</si>
  <si>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</si>
  <si>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</si>
  <si>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</si>
  <si>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</si>
  <si>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</si>
  <si>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</si>
  <si>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</si>
  <si>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</si>
  <si>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</si>
  <si>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</si>
  <si>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</si>
  <si>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</si>
  <si>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</si>
  <si>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</si>
  <si>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</si>
  <si>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</si>
  <si>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</si>
  <si>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</si>
  <si>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</si>
  <si>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</si>
  <si>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</si>
  <si>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</si>
  <si>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</si>
  <si>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</si>
  <si>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</si>
  <si>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</si>
  <si>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</si>
  <si>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</si>
  <si>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</si>
  <si>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</si>
  <si>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</si>
  <si>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</si>
  <si>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</si>
  <si>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</si>
  <si>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</si>
  <si>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</si>
  <si>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</si>
  <si>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</si>
  <si>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</si>
  <si>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</si>
  <si>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</si>
  <si>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</si>
  <si>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</si>
  <si>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</si>
  <si>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</si>
  <si>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</si>
  <si>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</si>
  <si>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</si>
  <si>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</si>
  <si>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</si>
  <si>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</si>
  <si>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</si>
  <si>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</si>
  <si>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</si>
  <si>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</si>
  <si>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</si>
  <si>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</si>
  <si>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</si>
  <si>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</si>
  <si>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</si>
  <si>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</si>
  <si>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</si>
  <si>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</si>
  <si>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</si>
  <si>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</si>
  <si>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</si>
  <si>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</si>
  <si>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</si>
  <si>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</si>
  <si>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</si>
  <si>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</si>
  <si>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</si>
  <si>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</si>
  <si>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</si>
  <si>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</si>
  <si>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</si>
  <si>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</si>
  <si>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</si>
  <si>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</si>
  <si>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</si>
  <si>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</si>
  <si>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</si>
  <si>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</si>
  <si>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</si>
  <si>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</si>
  <si>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</si>
  <si>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</si>
  <si>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</si>
  <si>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</si>
  <si>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</si>
  <si>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</si>
  <si>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</si>
  <si>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</si>
  <si>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</si>
  <si>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</si>
  <si>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</si>
  <si>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</si>
  <si>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</si>
  <si>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</si>
  <si>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</si>
  <si>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</si>
  <si>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</si>
  <si>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</si>
  <si>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</si>
  <si>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</si>
  <si>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</si>
  <si>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</si>
  <si>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</si>
  <si>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</si>
  <si>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</si>
  <si>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</si>
  <si>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</si>
  <si>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</si>
  <si>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</si>
  <si>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</si>
  <si>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</si>
  <si>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</si>
  <si>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</si>
  <si>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</si>
  <si>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</si>
  <si>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</si>
  <si>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</si>
  <si>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</si>
  <si>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</si>
  <si>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</si>
  <si>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</si>
  <si>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</si>
  <si>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</si>
  <si>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</si>
  <si>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</si>
  <si>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</si>
  <si>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</si>
  <si>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</si>
  <si>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</si>
  <si>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</si>
  <si>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</si>
  <si>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</si>
  <si>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</si>
  <si>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</si>
  <si>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</si>
  <si>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</si>
  <si>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</si>
  <si>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</si>
  <si>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</si>
  <si>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</si>
  <si>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</si>
  <si>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</si>
  <si>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</si>
  <si>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</si>
  <si>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</si>
  <si>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</si>
  <si>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</si>
  <si>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</si>
  <si>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</si>
  <si>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</si>
  <si>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</si>
  <si>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</si>
  <si>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</si>
  <si>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</si>
  <si>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</si>
  <si>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</si>
  <si>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</si>
  <si>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</si>
  <si>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</si>
  <si>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</si>
  <si>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</si>
  <si>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</si>
  <si>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</si>
  <si>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</si>
  <si>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</si>
  <si>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</si>
  <si>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</si>
  <si>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</si>
  <si>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</si>
  <si>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</si>
  <si>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</si>
  <si>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</si>
  <si>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</si>
  <si>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</si>
  <si>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</si>
  <si>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</si>
  <si>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</si>
  <si>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</si>
  <si>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</si>
  <si>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</si>
  <si>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</si>
  <si>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</si>
  <si>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</si>
  <si>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</si>
  <si>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</si>
  <si>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</si>
  <si>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</si>
  <si>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</si>
  <si>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</si>
  <si>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</si>
  <si>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</si>
  <si>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</si>
  <si>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</si>
  <si>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</si>
  <si>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</si>
  <si>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</si>
  <si>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</si>
  <si>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</si>
  <si>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</si>
  <si>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</si>
  <si>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</si>
  <si>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</si>
  <si>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</si>
  <si>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</si>
  <si>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</si>
  <si>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</si>
  <si>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</si>
  <si>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</si>
  <si>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</si>
  <si>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</si>
  <si>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</si>
  <si>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</si>
  <si>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</si>
  <si>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</si>
  <si>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</si>
  <si>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</si>
  <si>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</si>
  <si>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</si>
  <si>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</si>
  <si>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</si>
  <si>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</si>
  <si>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</si>
  <si>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</si>
  <si>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</si>
  <si>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</si>
  <si>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</si>
  <si>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</si>
  <si>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</si>
  <si>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</si>
  <si>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</si>
  <si>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</si>
  <si>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</si>
  <si>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</si>
  <si>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</si>
  <si>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</si>
  <si>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</si>
  <si>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</si>
  <si>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</si>
  <si>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</si>
  <si>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</si>
  <si>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</si>
  <si>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</si>
  <si>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</si>
  <si>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</si>
  <si>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</si>
  <si>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</si>
  <si>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</si>
  <si>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</si>
  <si>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</si>
  <si>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</si>
  <si>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</si>
  <si>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</si>
  <si>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</si>
  <si>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</si>
  <si>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</si>
  <si>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</si>
  <si>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</si>
  <si>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</si>
  <si>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</si>
  <si>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</si>
  <si>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</si>
  <si>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</si>
  <si>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</si>
  <si>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</si>
  <si>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</si>
  <si>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</si>
  <si>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</si>
  <si>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</si>
  <si>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</si>
  <si>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</si>
  <si>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</si>
  <si>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</si>
  <si>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</si>
  <si>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</si>
  <si>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</si>
  <si>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</si>
  <si>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</si>
  <si>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</si>
  <si>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</si>
  <si>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</si>
  <si>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</si>
  <si>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</si>
  <si>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</si>
  <si>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</si>
  <si>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</si>
  <si>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</si>
  <si>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</si>
  <si>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</si>
  <si>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</si>
  <si>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</si>
  <si>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</si>
  <si>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</si>
  <si>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</si>
  <si>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</si>
  <si>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</si>
  <si>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</si>
  <si>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</si>
  <si>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</si>
  <si>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</si>
  <si>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</si>
  <si>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</si>
  <si>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</si>
  <si>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</si>
  <si>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</si>
  <si>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</si>
  <si>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</si>
  <si>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</si>
  <si>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</si>
  <si>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</si>
  <si>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</si>
  <si>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</si>
  <si>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</si>
  <si>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</si>
  <si>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</si>
  <si>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</si>
  <si>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</si>
  <si>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</si>
  <si>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</si>
  <si>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</si>
  <si>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</si>
  <si>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</si>
  <si>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</si>
  <si>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</si>
  <si>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</si>
  <si>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</si>
  <si>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</si>
  <si>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</si>
  <si>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</si>
  <si>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</si>
  <si>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</si>
  <si>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</si>
  <si>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</si>
  <si>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</si>
  <si>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</si>
  <si>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</si>
  <si>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</si>
  <si>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</si>
  <si>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</si>
  <si>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</si>
  <si>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</si>
  <si>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</si>
  <si>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</si>
  <si>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</si>
  <si>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</si>
  <si>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</si>
  <si>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</si>
  <si>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</si>
  <si>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</si>
  <si>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</si>
  <si>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</si>
  <si>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</si>
  <si>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</si>
  <si>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</si>
  <si>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</si>
  <si>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</si>
  <si>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</si>
  <si>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</si>
  <si>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</si>
  <si>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</si>
  <si>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</si>
  <si>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</si>
  <si>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</si>
  <si>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</si>
  <si>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</si>
  <si>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</si>
  <si>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</si>
  <si>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</si>
  <si>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</si>
  <si>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</si>
  <si>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</si>
  <si>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</si>
  <si>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</si>
  <si>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</si>
  <si>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</si>
  <si>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</si>
  <si>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</si>
  <si>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</si>
  <si>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</si>
  <si>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</si>
  <si>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</si>
  <si>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</si>
  <si>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</si>
  <si>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</si>
  <si>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</si>
  <si>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</si>
  <si>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</si>
  <si>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</si>
  <si>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</si>
  <si>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</si>
  <si>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</si>
  <si>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</si>
  <si>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</si>
  <si>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</si>
  <si>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</si>
  <si>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</si>
  <si>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</si>
  <si>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</si>
  <si>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</si>
  <si>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</si>
  <si>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</si>
  <si>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</si>
  <si>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</si>
  <si>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</si>
  <si>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</si>
  <si>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</si>
  <si>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</si>
  <si>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</si>
  <si>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</si>
  <si>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</si>
  <si>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</si>
  <si>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</si>
  <si>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</si>
  <si>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</si>
  <si>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</si>
  <si>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</si>
  <si>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</si>
  <si>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</si>
  <si>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</si>
  <si>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</si>
  <si>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</si>
  <si>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</si>
  <si>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</si>
  <si>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</si>
  <si>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</si>
  <si>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</si>
  <si>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</si>
  <si>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</si>
  <si>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</si>
  <si>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</si>
  <si>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</si>
  <si>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</si>
  <si>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</si>
  <si>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</si>
  <si>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</si>
  <si>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</si>
  <si>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</si>
  <si>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</si>
  <si>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</si>
  <si>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</si>
  <si>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</si>
  <si>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</si>
  <si>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</si>
  <si>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</si>
  <si>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</si>
  <si>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</si>
  <si>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</si>
  <si>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</si>
  <si>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</si>
  <si>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</si>
  <si>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</si>
  <si>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</si>
  <si>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</si>
  <si>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</si>
  <si>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</si>
  <si>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</si>
  <si>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</si>
  <si>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</si>
  <si>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</si>
  <si>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</si>
  <si>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</si>
  <si>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</si>
  <si>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</si>
  <si>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</si>
  <si>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</si>
  <si>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</si>
  <si>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</si>
  <si>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</si>
  <si>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</si>
  <si>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</si>
  <si>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</si>
  <si>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</si>
  <si>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</si>
  <si>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</si>
  <si>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</si>
  <si>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</si>
  <si>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</si>
  <si>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</si>
  <si>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</si>
  <si>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</si>
  <si>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</si>
  <si>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</si>
  <si>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</si>
  <si>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</si>
  <si>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</si>
  <si>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</si>
  <si>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</si>
  <si>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</si>
  <si>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</si>
  <si>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</si>
  <si>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</si>
  <si>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</si>
  <si>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</si>
  <si>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</si>
  <si>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</si>
  <si>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</si>
  <si>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</si>
  <si>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</si>
  <si>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</si>
  <si>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</si>
  <si>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</si>
  <si>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</si>
  <si>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</si>
  <si>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</si>
  <si>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</si>
  <si>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</si>
  <si>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</si>
  <si>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</si>
  <si>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</si>
  <si>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</si>
  <si>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</si>
  <si>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</si>
  <si>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</si>
  <si>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</si>
  <si>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</si>
  <si>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</si>
  <si>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</si>
  <si>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</si>
  <si>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</si>
  <si>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</si>
  <si>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</si>
  <si>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</si>
  <si>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</si>
  <si>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</si>
  <si>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</si>
  <si>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</si>
  <si>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</si>
  <si>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</si>
  <si>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</si>
  <si>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</si>
  <si>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</si>
  <si>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</si>
  <si>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</si>
  <si>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</si>
  <si>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</si>
  <si>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</si>
  <si>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</si>
  <si>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</si>
  <si>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</si>
  <si>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</si>
  <si>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</si>
  <si>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</si>
  <si>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</si>
  <si>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</si>
  <si>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</si>
  <si>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</si>
  <si>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</si>
  <si>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</si>
  <si>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</si>
  <si>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</si>
  <si>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</si>
  <si>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</si>
  <si>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</si>
  <si>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</si>
  <si>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</si>
  <si>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</si>
  <si>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</si>
  <si>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</si>
  <si>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</si>
  <si>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</si>
  <si>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</si>
  <si>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</si>
  <si>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</si>
  <si>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</si>
  <si>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</si>
  <si>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</si>
  <si>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</si>
  <si>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</si>
  <si>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</si>
  <si>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</si>
  <si>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</si>
  <si>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</si>
  <si>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</si>
  <si>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</si>
  <si>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</si>
  <si>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</si>
  <si>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</si>
  <si>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</si>
  <si>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</si>
  <si>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</si>
  <si>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</si>
  <si>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</si>
  <si>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</si>
  <si>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</si>
  <si>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</si>
  <si>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</si>
  <si>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</si>
  <si>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</si>
  <si>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</si>
  <si>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</si>
  <si>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</si>
  <si>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</si>
  <si>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</si>
  <si>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</si>
  <si>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</si>
  <si>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</si>
  <si>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</si>
  <si>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</si>
  <si>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</si>
  <si>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</si>
  <si>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</si>
  <si>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</si>
  <si>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</si>
  <si>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</si>
  <si>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</si>
  <si>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</si>
  <si>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</si>
  <si>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</si>
  <si>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</si>
  <si>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</si>
  <si>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</si>
  <si>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</si>
  <si>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</si>
  <si>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</si>
  <si>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</si>
  <si>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</si>
  <si>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</si>
  <si>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</si>
  <si>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</si>
  <si>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</si>
  <si>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</si>
  <si>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</si>
  <si>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</si>
  <si>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</si>
  <si>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</si>
  <si>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</si>
  <si>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</si>
  <si>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</si>
  <si>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</si>
  <si>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</si>
  <si>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</si>
  <si>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</si>
  <si>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</si>
  <si>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</si>
  <si>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</si>
  <si>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</si>
  <si>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</si>
  <si>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</si>
  <si>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</si>
  <si>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</si>
  <si>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</si>
  <si>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</si>
  <si>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</si>
  <si>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</si>
  <si>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</si>
  <si>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</si>
  <si>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</si>
  <si>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</si>
  <si>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</si>
  <si>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</si>
  <si>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</si>
  <si>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</si>
  <si>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</si>
  <si>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</si>
  <si>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</si>
  <si>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</si>
  <si>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</si>
  <si>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</si>
  <si>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</si>
  <si>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</si>
  <si>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</si>
  <si>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</si>
  <si>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</si>
  <si>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</si>
  <si>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</si>
  <si>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</si>
  <si>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</si>
  <si>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</si>
  <si>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</si>
  <si>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</si>
  <si>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</si>
  <si>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</si>
  <si>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</si>
  <si>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</si>
  <si>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</si>
  <si>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</si>
  <si>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</si>
  <si>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</si>
  <si>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</si>
  <si>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</si>
  <si>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</si>
  <si>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</si>
  <si>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</si>
  <si>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</si>
  <si>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</si>
  <si>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</si>
  <si>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</si>
  <si>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</si>
  <si>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</si>
  <si>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</si>
  <si>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</si>
  <si>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</si>
  <si>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</si>
  <si>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</si>
  <si>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</si>
  <si>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</si>
  <si>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</si>
  <si>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</si>
  <si>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</si>
  <si>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</si>
  <si>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</si>
  <si>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</si>
  <si>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</si>
  <si>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</si>
  <si>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</si>
  <si>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</si>
  <si>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</si>
  <si>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</si>
  <si>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</si>
  <si>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</si>
  <si>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</si>
  <si>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</si>
  <si>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</si>
  <si>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</si>
  <si>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</si>
  <si>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</si>
  <si>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</si>
  <si>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</si>
  <si>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</si>
  <si>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</si>
  <si>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</si>
  <si>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</si>
  <si>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</si>
  <si>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</si>
  <si>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</si>
  <si>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</si>
  <si>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</si>
  <si>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</si>
  <si>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</si>
  <si>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</si>
  <si>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</si>
  <si>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</si>
  <si>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</si>
  <si>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</si>
  <si>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</si>
  <si>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</si>
  <si>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</si>
  <si>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</si>
  <si>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</si>
  <si>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</si>
  <si>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</si>
  <si>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</si>
  <si>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</si>
  <si>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</si>
  <si>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</si>
  <si>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</si>
  <si>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</si>
  <si>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</si>
  <si>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</si>
  <si>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</si>
  <si>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</si>
  <si>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</si>
  <si>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</si>
  <si>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</si>
  <si>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</si>
  <si>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</si>
  <si>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</si>
  <si>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</si>
  <si>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</si>
  <si>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</si>
  <si>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</si>
  <si>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</si>
  <si>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</si>
  <si>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</si>
  <si>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</si>
  <si>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</si>
  <si>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</si>
  <si>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</si>
  <si>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</si>
  <si>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</si>
  <si>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</si>
  <si>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</si>
  <si>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</si>
  <si>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</si>
  <si>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</si>
  <si>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</si>
  <si>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</si>
  <si>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</si>
  <si>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</si>
  <si>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</si>
  <si>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</si>
  <si>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</si>
  <si>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</si>
  <si>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</si>
  <si>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</si>
  <si>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</si>
  <si>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</si>
  <si>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</si>
  <si>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</si>
  <si>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</si>
  <si>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</si>
  <si>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</si>
  <si>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</si>
  <si>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</si>
  <si>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</si>
  <si>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</si>
  <si>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</si>
  <si>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</si>
  <si>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</si>
  <si>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</si>
  <si>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</si>
  <si>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</si>
  <si>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</si>
  <si>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</si>
  <si>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</si>
  <si>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</si>
  <si>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</si>
  <si>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</si>
  <si>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</si>
  <si>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</si>
  <si>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</si>
  <si>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</si>
  <si>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</si>
  <si>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</si>
  <si>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</si>
  <si>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</si>
  <si>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</si>
  <si>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</si>
  <si>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</si>
  <si>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</si>
  <si>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</si>
  <si>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</si>
  <si>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</si>
  <si>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</si>
  <si>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</si>
  <si>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</si>
  <si>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</si>
  <si>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</si>
  <si>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</si>
  <si>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</si>
  <si>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</si>
  <si>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</si>
  <si>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</si>
  <si>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</si>
  <si>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</si>
  <si>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</si>
  <si>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</si>
  <si>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</si>
  <si>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</si>
  <si>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</si>
  <si>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</si>
  <si>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</si>
  <si>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</si>
  <si>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</si>
  <si>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</si>
  <si>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</si>
  <si>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</si>
  <si>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</si>
  <si>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</si>
  <si>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</si>
  <si>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</si>
  <si>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</si>
  <si>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</si>
  <si>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</si>
  <si>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</si>
  <si>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</si>
  <si>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</si>
  <si>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</si>
  <si>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</si>
  <si>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</si>
  <si>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</si>
  <si>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</si>
  <si>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</si>
  <si>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</si>
  <si>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</si>
  <si>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</si>
  <si>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</si>
  <si>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</si>
  <si>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</si>
  <si>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</si>
  <si>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</si>
  <si>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</si>
  <si>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</si>
  <si>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</si>
  <si>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</si>
  <si>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</si>
  <si>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</si>
  <si>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</si>
  <si>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</si>
  <si>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</si>
  <si>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</si>
  <si>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</si>
  <si>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</si>
  <si>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</si>
  <si>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</si>
  <si>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</si>
  <si>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</si>
  <si>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</si>
  <si>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</si>
  <si>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</si>
  <si>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</si>
  <si>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</si>
  <si>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</si>
  <si>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</si>
  <si>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</si>
  <si>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</si>
  <si>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</si>
  <si>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</si>
  <si>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</si>
  <si>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</si>
  <si>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</si>
  <si>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</si>
  <si>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</si>
  <si>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</si>
  <si>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</si>
  <si>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</si>
  <si>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</si>
  <si>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</si>
  <si>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</si>
  <si>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</si>
  <si>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</si>
  <si>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</si>
  <si>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</si>
  <si>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</si>
  <si>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</si>
  <si>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</si>
  <si>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</si>
  <si>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</si>
  <si>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</si>
  <si>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</si>
  <si>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</si>
  <si>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</si>
  <si>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</si>
  <si>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</si>
  <si>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</si>
  <si>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</si>
  <si>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</si>
  <si>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</si>
  <si>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</si>
  <si>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</si>
  <si>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</si>
  <si>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</si>
  <si>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</si>
  <si>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</si>
  <si>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</si>
  <si>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</si>
  <si>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</si>
  <si>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</si>
  <si>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</si>
  <si>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</si>
  <si>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</si>
  <si>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</si>
  <si>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</si>
  <si>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</si>
  <si>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</si>
  <si>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</si>
  <si>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</si>
  <si>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</si>
  <si>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</si>
  <si>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</si>
  <si>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</si>
  <si>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</si>
  <si>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</si>
  <si>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</si>
  <si>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</si>
  <si>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</si>
  <si>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</si>
  <si>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</si>
  <si>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</si>
  <si>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</si>
  <si>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</si>
  <si>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</si>
  <si>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</si>
  <si>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</si>
  <si>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</si>
  <si>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</si>
  <si>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</si>
  <si>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</si>
  <si>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</si>
  <si>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</si>
  <si>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</si>
  <si>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</si>
  <si>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</si>
  <si>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</si>
  <si>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</si>
  <si>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</si>
  <si>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</si>
  <si>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</si>
  <si>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</si>
  <si>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</si>
  <si>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</si>
  <si>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</si>
  <si>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</si>
  <si>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</si>
  <si>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</si>
  <si>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</si>
  <si>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</si>
  <si>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</si>
  <si>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</si>
  <si>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</si>
  <si>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</si>
  <si>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</si>
  <si>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</si>
  <si>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</si>
  <si>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</si>
  <si>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</si>
  <si>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</si>
  <si>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</si>
  <si>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</si>
  <si>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</si>
  <si>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</si>
  <si>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</si>
  <si>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</si>
  <si>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</si>
  <si>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</si>
  <si>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</si>
  <si>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</si>
  <si>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</si>
  <si>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</si>
  <si>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</si>
  <si>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</si>
  <si>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</si>
  <si>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</si>
  <si>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</si>
  <si>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</si>
  <si>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</si>
  <si>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</si>
  <si>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</si>
  <si>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</si>
  <si>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</si>
  <si>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</si>
  <si>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</si>
  <si>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</si>
  <si>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</si>
  <si>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</si>
  <si>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</si>
  <si>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</si>
  <si>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</si>
  <si>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</si>
  <si>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</si>
  <si>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</si>
  <si>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</si>
  <si>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</si>
  <si>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</si>
  <si>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</si>
  <si>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</si>
  <si>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</si>
  <si>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</si>
  <si>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</si>
  <si>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</si>
  <si>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</si>
  <si>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</si>
  <si>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</si>
  <si>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</si>
  <si>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</si>
  <si>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</si>
  <si>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</si>
  <si>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</si>
  <si>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</si>
  <si>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</si>
  <si>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</si>
  <si>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</si>
  <si>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</si>
  <si>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</si>
  <si>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</si>
  <si>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</si>
  <si>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</si>
  <si>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</si>
  <si>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</si>
  <si>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</si>
  <si>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</si>
  <si>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</si>
  <si>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</si>
  <si>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</si>
  <si>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</si>
  <si>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</si>
  <si>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</si>
  <si>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</si>
  <si>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</si>
  <si>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</si>
  <si>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</si>
  <si>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</si>
  <si>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</si>
  <si>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</si>
  <si>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</si>
  <si>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</si>
  <si>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</si>
  <si>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</si>
  <si>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</si>
  <si>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</si>
  <si>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</si>
  <si>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</si>
  <si>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</si>
  <si>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</si>
  <si>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</si>
  <si>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</si>
  <si>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</si>
  <si>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</si>
  <si>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</si>
  <si>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</si>
  <si>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</si>
  <si>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</si>
  <si>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</si>
  <si>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</si>
  <si>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</si>
  <si>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</si>
  <si>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</si>
  <si>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</si>
  <si>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</si>
  <si>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</si>
  <si>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</si>
  <si>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</si>
  <si>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</si>
  <si>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</si>
  <si>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</si>
  <si>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</si>
  <si>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</si>
  <si>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</si>
  <si>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</si>
  <si>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</si>
  <si>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</si>
  <si>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</si>
  <si>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</si>
  <si>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</si>
  <si>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</si>
  <si>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</si>
  <si>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</si>
  <si>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</si>
  <si>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</si>
  <si>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</si>
  <si>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</si>
  <si>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</si>
  <si>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</si>
  <si>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</si>
  <si>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</si>
  <si>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</si>
  <si>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</si>
  <si>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</si>
  <si>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</si>
  <si>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</si>
  <si>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</si>
  <si>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</si>
  <si>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</si>
  <si>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</si>
  <si>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</si>
  <si>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</si>
  <si>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</si>
  <si>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</si>
  <si>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</si>
  <si>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</si>
  <si>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</si>
  <si>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</si>
  <si>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</si>
  <si>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</si>
  <si>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</si>
  <si>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</si>
  <si>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</si>
  <si>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</si>
  <si>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</si>
  <si>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</si>
  <si>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</si>
  <si>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</si>
  <si>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</si>
  <si>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</si>
  <si>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</si>
  <si>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</si>
  <si>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</si>
  <si>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</si>
  <si>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</si>
  <si>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</si>
  <si>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</si>
  <si>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</si>
  <si>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</si>
  <si>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</si>
  <si>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</si>
  <si>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</si>
  <si>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</si>
  <si>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</si>
  <si>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</si>
  <si>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</si>
  <si>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</si>
  <si>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</si>
  <si>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</si>
  <si>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</si>
  <si>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</si>
  <si>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</si>
  <si>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</si>
  <si>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</si>
  <si>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</si>
  <si>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</si>
  <si>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</si>
  <si>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</si>
  <si>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</si>
  <si>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</si>
  <si>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</si>
  <si>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</si>
  <si>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</si>
  <si>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</si>
  <si>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</si>
  <si>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</si>
  <si>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</si>
  <si>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</si>
  <si>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</si>
  <si>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</si>
  <si>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</si>
  <si>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</si>
  <si>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</si>
  <si>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</si>
  <si>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</si>
  <si>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</si>
  <si>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</si>
  <si>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</si>
  <si>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</si>
  <si>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</si>
  <si>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</si>
  <si>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</si>
  <si>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</si>
  <si>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</si>
  <si>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</si>
  <si>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</si>
  <si>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</si>
  <si>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</si>
  <si>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</si>
  <si>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</si>
  <si>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</si>
  <si>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</si>
  <si>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</si>
  <si>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</si>
  <si>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</si>
  <si>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</si>
  <si>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</si>
  <si>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</si>
  <si>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</si>
  <si>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</si>
  <si>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</si>
  <si>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</si>
  <si>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</si>
  <si>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</si>
  <si>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</si>
  <si>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</si>
  <si>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</si>
  <si>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</si>
  <si>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</si>
  <si>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</si>
  <si>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</si>
  <si>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</si>
  <si>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</si>
  <si>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</si>
  <si>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</si>
  <si>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</si>
  <si>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</si>
  <si>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</si>
  <si>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</si>
  <si>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</si>
  <si>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</si>
  <si>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</si>
  <si>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</si>
  <si>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</si>
  <si>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</si>
  <si>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</si>
  <si>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</si>
  <si>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</si>
  <si>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</si>
  <si>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</si>
  <si>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</si>
  <si>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</si>
  <si>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</si>
  <si>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</si>
  <si>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</si>
  <si>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</si>
  <si>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</si>
  <si>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</si>
  <si>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</si>
  <si>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</si>
  <si>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</si>
  <si>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</si>
  <si>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</si>
  <si>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</si>
  <si>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</si>
  <si>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</si>
  <si>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</si>
  <si>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</si>
  <si>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</si>
  <si>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</si>
  <si>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</si>
  <si>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</si>
  <si>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</si>
  <si>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</si>
  <si>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</si>
  <si>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</si>
  <si>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</si>
  <si>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</si>
  <si>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</si>
  <si>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</si>
  <si>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</si>
  <si>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</si>
  <si>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</si>
  <si>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</si>
  <si>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</si>
  <si>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</si>
  <si>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</si>
  <si>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</si>
  <si>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</si>
  <si>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</si>
  <si>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</si>
  <si>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</si>
  <si>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</si>
  <si>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</si>
  <si>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</si>
  <si>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</si>
  <si>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</si>
  <si>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</si>
  <si>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</si>
  <si>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</si>
  <si>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</si>
  <si>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</si>
  <si>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</si>
  <si>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</si>
  <si>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</si>
  <si>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</si>
  <si>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</si>
  <si>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</si>
  <si>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</si>
  <si>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</si>
  <si>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</si>
  <si>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</si>
  <si>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</si>
  <si>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</si>
  <si>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</si>
  <si>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</si>
  <si>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</si>
  <si>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</si>
  <si>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</si>
  <si>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</si>
  <si>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</si>
  <si>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</si>
  <si>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</si>
  <si>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</si>
  <si>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</si>
  <si>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</si>
  <si>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</si>
  <si>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</si>
  <si>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</si>
  <si>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</si>
  <si>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</si>
  <si>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</si>
  <si>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</si>
  <si>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</si>
  <si>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</si>
  <si>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</si>
  <si>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</si>
  <si>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</si>
  <si>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</si>
  <si>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</si>
  <si>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</si>
  <si>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</si>
  <si>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</si>
  <si>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</si>
  <si>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</si>
  <si>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</si>
  <si>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</si>
  <si>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</si>
  <si>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</si>
  <si>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</si>
  <si>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</si>
  <si>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</si>
  <si>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</si>
  <si>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</si>
  <si>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</si>
  <si>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</si>
  <si>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</si>
  <si>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</si>
  <si>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</si>
  <si>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</si>
  <si>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</si>
  <si>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</si>
  <si>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</si>
  <si>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</si>
  <si>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</si>
  <si>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</si>
  <si>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</si>
  <si>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</si>
  <si>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</si>
  <si>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</si>
  <si>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</si>
  <si>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</si>
  <si>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</si>
  <si>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</si>
  <si>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</si>
  <si>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</si>
  <si>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</si>
  <si>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</si>
  <si>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</si>
  <si>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</si>
  <si>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</si>
  <si>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</si>
  <si>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</si>
  <si>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</si>
  <si>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</si>
  <si>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</si>
  <si>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</si>
  <si>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</si>
  <si>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</si>
  <si>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</si>
  <si>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</si>
  <si>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</si>
  <si>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</si>
  <si>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</si>
  <si>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</si>
  <si>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</si>
  <si>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</si>
  <si>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</si>
  <si>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</si>
  <si>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</si>
  <si>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</si>
  <si>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</si>
  <si>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</si>
  <si>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</si>
  <si>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</si>
  <si>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</si>
  <si>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</si>
  <si>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</si>
  <si>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</si>
  <si>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</si>
  <si>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</si>
  <si>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</si>
  <si>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</si>
  <si>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</si>
  <si>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</si>
  <si>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</si>
  <si>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</si>
  <si>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</si>
  <si>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</si>
  <si>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</si>
  <si>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</si>
  <si>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</si>
  <si>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</si>
  <si>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</si>
  <si>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</si>
  <si>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</si>
  <si>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</si>
  <si>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</si>
  <si>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</si>
  <si>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</si>
  <si>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</si>
  <si>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</si>
  <si>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</si>
  <si>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</si>
  <si>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</si>
  <si>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</si>
  <si>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</si>
  <si>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</si>
  <si>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</si>
  <si>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</si>
  <si>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</si>
  <si>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</si>
  <si>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</si>
  <si>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</si>
  <si>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</si>
  <si>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</si>
  <si>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</si>
  <si>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</si>
  <si>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</si>
  <si>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</si>
  <si>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</si>
  <si>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</si>
  <si>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</si>
  <si>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</si>
  <si>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</si>
  <si>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</si>
  <si>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</si>
  <si>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</si>
  <si>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</si>
  <si>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</si>
  <si>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</si>
  <si>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</si>
  <si>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</si>
  <si>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</si>
  <si>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</si>
  <si>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</si>
  <si>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</si>
  <si>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</si>
  <si>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</si>
  <si>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</si>
  <si>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</si>
  <si>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</si>
  <si>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</si>
  <si>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</si>
  <si>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</si>
  <si>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</si>
  <si>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</si>
  <si>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</si>
  <si>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</si>
  <si>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</si>
  <si>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</si>
  <si>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</si>
  <si>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</si>
  <si>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</si>
  <si>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</si>
  <si>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</si>
  <si>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</si>
  <si>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</si>
  <si>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</si>
  <si>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</si>
  <si>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</si>
  <si>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</si>
  <si>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</si>
  <si>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</si>
  <si>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</si>
  <si>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</si>
  <si>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</si>
  <si>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</si>
  <si>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</si>
  <si>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</si>
  <si>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</si>
  <si>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</si>
  <si>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</si>
  <si>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</si>
  <si>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</si>
  <si>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</si>
  <si>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</si>
  <si>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</si>
  <si>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</si>
  <si>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</si>
  <si>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</si>
  <si>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</si>
  <si>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</si>
  <si>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</si>
  <si>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</si>
  <si>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</si>
  <si>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</si>
  <si>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</si>
  <si>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</si>
  <si>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</si>
  <si>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</si>
  <si>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</si>
  <si>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</si>
  <si>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</si>
  <si>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</si>
  <si>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</si>
  <si>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</si>
  <si>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</si>
  <si>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</si>
  <si>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</si>
  <si>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</si>
  <si>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</si>
  <si>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</si>
  <si>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</si>
  <si>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</si>
  <si>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</si>
  <si>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</si>
  <si>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</si>
  <si>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</si>
  <si>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</si>
  <si>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</si>
  <si>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</si>
  <si>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</si>
  <si>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</si>
  <si>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</si>
  <si>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</si>
  <si>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</si>
  <si>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</si>
  <si>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</si>
  <si>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</si>
  <si>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</si>
  <si>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</si>
  <si>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</si>
  <si>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</si>
  <si>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</si>
  <si>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</si>
  <si>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</si>
  <si>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</si>
  <si>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</si>
  <si>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</si>
  <si>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</si>
  <si>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</si>
  <si>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</si>
  <si>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</si>
  <si>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</si>
  <si>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</si>
  <si>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</si>
  <si>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</si>
  <si>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</si>
  <si>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</si>
  <si>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</si>
  <si>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</si>
  <si>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</si>
  <si>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</si>
  <si>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</si>
  <si>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</si>
  <si>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</si>
  <si>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</si>
  <si>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</si>
  <si>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</si>
  <si>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</si>
  <si>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</si>
  <si>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</si>
  <si>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</si>
  <si>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</si>
  <si>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</si>
  <si>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</si>
  <si>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</si>
  <si>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</si>
  <si>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</si>
  <si>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</si>
  <si>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</si>
  <si>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</si>
  <si>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</si>
  <si>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</si>
  <si>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</si>
  <si>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</si>
  <si>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</si>
  <si>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</si>
  <si>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</si>
  <si>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</si>
  <si>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</si>
  <si>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</si>
  <si>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</si>
  <si>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</si>
  <si>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</si>
  <si>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</si>
  <si>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</si>
  <si>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</si>
  <si>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</si>
  <si>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</si>
  <si>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</si>
  <si>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</si>
  <si>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</si>
  <si>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</si>
  <si>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</si>
  <si>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</si>
  <si>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</si>
  <si>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</si>
  <si>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</si>
  <si>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</si>
  <si>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</si>
  <si>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</si>
  <si>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</si>
  <si>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</si>
  <si>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</si>
  <si>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</si>
  <si>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</si>
  <si>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</si>
  <si>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</si>
  <si>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</si>
  <si>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</si>
  <si>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</si>
  <si>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</si>
  <si>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</si>
  <si>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</si>
  <si>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</si>
  <si>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</si>
  <si>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</si>
  <si>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</si>
  <si>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</si>
  <si>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</si>
  <si>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</si>
  <si>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</si>
  <si>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</si>
  <si>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</si>
  <si>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</si>
  <si>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</si>
  <si>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</si>
  <si>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</si>
  <si>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</si>
  <si>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</si>
  <si>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</si>
  <si>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</si>
  <si>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</si>
  <si>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</si>
  <si>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</si>
  <si>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</si>
  <si>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</si>
  <si>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</si>
  <si>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</si>
  <si>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</si>
  <si>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</si>
  <si>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</si>
  <si>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</si>
  <si>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</si>
  <si>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</si>
  <si>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</si>
  <si>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</si>
  <si>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</si>
  <si>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</si>
  <si>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</si>
  <si>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</si>
  <si>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</si>
  <si>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</si>
  <si>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</si>
  <si>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</si>
  <si>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</si>
  <si>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</si>
  <si>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</si>
  <si>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</si>
  <si>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</si>
  <si>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</si>
  <si>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</si>
  <si>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</si>
  <si>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</si>
  <si>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</si>
  <si>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</si>
  <si>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</si>
  <si>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</si>
  <si>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</si>
  <si>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</si>
  <si>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</si>
  <si>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</si>
  <si>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</si>
  <si>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</si>
  <si>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</si>
  <si>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</si>
  <si>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</si>
  <si>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</si>
  <si>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</si>
  <si>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</si>
  <si>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</si>
  <si>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</si>
  <si>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</si>
  <si>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</si>
  <si>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</si>
  <si>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</si>
  <si>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</si>
  <si>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</si>
  <si>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</si>
  <si>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</si>
  <si>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</si>
  <si>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</si>
  <si>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</si>
  <si>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</si>
  <si>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</si>
  <si>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</si>
  <si>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</si>
  <si>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</si>
  <si>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</si>
  <si>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</si>
  <si>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</si>
  <si>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</si>
  <si>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</si>
  <si>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</si>
  <si>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</si>
  <si>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</si>
  <si>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</si>
  <si>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</si>
  <si>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</si>
  <si>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</si>
  <si>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</si>
  <si>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</si>
  <si>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</si>
  <si>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</si>
  <si>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</si>
  <si>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</si>
  <si>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</si>
  <si>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</si>
  <si>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</si>
  <si>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</si>
  <si>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</si>
  <si>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</si>
  <si>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</si>
  <si>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</si>
  <si>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</si>
  <si>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</si>
  <si>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</si>
  <si>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</si>
  <si>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</si>
  <si>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</si>
  <si>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</si>
  <si>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</si>
  <si>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</si>
  <si>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</si>
  <si>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</si>
  <si>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</si>
  <si>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</si>
  <si>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</si>
  <si>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</si>
  <si>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</si>
  <si>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</si>
  <si>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</si>
  <si>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</si>
  <si>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</si>
  <si>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</si>
  <si>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</si>
  <si>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</si>
  <si>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</si>
  <si>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</si>
  <si>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</si>
  <si>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</si>
  <si>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</si>
  <si>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</si>
  <si>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</si>
  <si>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</si>
  <si>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</si>
  <si>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</si>
  <si>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</si>
  <si>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</si>
  <si>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</si>
  <si>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</si>
  <si>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</si>
  <si>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</si>
  <si>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</si>
  <si>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</si>
  <si>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</si>
  <si>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</si>
  <si>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</si>
  <si>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</si>
  <si>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</si>
  <si>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</si>
  <si>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</si>
  <si>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</si>
  <si>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</si>
  <si>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</si>
  <si>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</si>
  <si>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</si>
  <si>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</si>
  <si>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</si>
  <si>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</si>
  <si>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</si>
  <si>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</si>
  <si>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</si>
  <si>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</si>
  <si>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</si>
  <si>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</si>
  <si>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</si>
  <si>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</si>
  <si>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</si>
  <si>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</si>
  <si>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</si>
  <si>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</si>
  <si>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</si>
  <si>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</si>
  <si>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</si>
  <si>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</si>
  <si>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</si>
  <si>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</si>
  <si>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</si>
  <si>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</si>
  <si>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</si>
  <si>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</si>
  <si>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</si>
  <si>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</si>
  <si>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</si>
  <si>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</si>
  <si>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</si>
  <si>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</si>
  <si>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</si>
  <si>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</si>
  <si>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</si>
  <si>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</si>
  <si>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</si>
  <si>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</si>
  <si>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</si>
  <si>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</si>
  <si>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</si>
  <si>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</si>
  <si>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</si>
  <si>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</si>
  <si>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</si>
  <si>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</si>
  <si>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</si>
  <si>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</si>
  <si>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</si>
  <si>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</si>
  <si>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</si>
  <si>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</si>
  <si>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</si>
  <si>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</si>
  <si>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</si>
  <si>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</si>
  <si>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</si>
  <si>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</si>
  <si>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</si>
  <si>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</si>
  <si>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</si>
  <si>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</si>
  <si>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</si>
  <si>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</si>
  <si>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</si>
  <si>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</si>
  <si>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</si>
  <si>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</si>
  <si>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</si>
  <si>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</si>
  <si>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</si>
  <si>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</si>
  <si>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</si>
  <si>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</si>
  <si>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</si>
  <si>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</si>
  <si>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</si>
  <si>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</si>
  <si>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</si>
  <si>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</si>
  <si>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</si>
  <si>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</si>
  <si>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</si>
  <si>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</si>
  <si>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</si>
  <si>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</si>
  <si>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</si>
  <si>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</si>
  <si>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</si>
  <si>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</si>
  <si>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</si>
  <si>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</si>
  <si>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</si>
  <si>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</si>
  <si>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</si>
  <si>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</si>
  <si>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</si>
  <si>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</si>
  <si>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</si>
  <si>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</si>
  <si>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</si>
  <si>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</si>
  <si>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</si>
  <si>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</si>
  <si>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</si>
  <si>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</si>
  <si>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</si>
  <si>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</si>
  <si>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</si>
  <si>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</si>
  <si>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</si>
  <si>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</si>
  <si>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</si>
  <si>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</si>
  <si>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</si>
  <si>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</si>
  <si>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</si>
  <si>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</si>
  <si>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</si>
  <si>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</si>
  <si>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</si>
  <si>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</si>
  <si>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</si>
  <si>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</si>
  <si>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</si>
  <si>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</si>
  <si>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</si>
  <si>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</si>
  <si>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</si>
  <si>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</si>
  <si>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</si>
  <si>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</si>
  <si>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</si>
  <si>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</si>
  <si>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</si>
  <si>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</si>
  <si>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</si>
  <si>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</si>
  <si>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</si>
  <si>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</si>
  <si>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</si>
  <si>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</si>
  <si>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</si>
  <si>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</si>
  <si>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</si>
  <si>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</si>
  <si>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</si>
  <si>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</si>
  <si>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</si>
  <si>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</si>
  <si>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</si>
  <si>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</si>
  <si>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</si>
  <si>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</si>
  <si>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</si>
  <si>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</si>
  <si>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</si>
  <si>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</si>
  <si>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</si>
  <si>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</si>
  <si>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</si>
  <si>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</si>
  <si>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</si>
  <si>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</si>
  <si>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</si>
  <si>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</si>
  <si>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</si>
  <si>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</si>
  <si>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</si>
  <si>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</si>
  <si>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</si>
  <si>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</si>
  <si>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</si>
  <si>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</si>
  <si>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</si>
  <si>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</si>
  <si>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</si>
  <si>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</si>
  <si>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</si>
  <si>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</si>
  <si>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</si>
  <si>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</si>
  <si>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</si>
  <si>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</si>
  <si>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</si>
  <si>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</si>
  <si>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</si>
  <si>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</si>
  <si>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</si>
  <si>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</si>
  <si>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</si>
  <si>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</si>
  <si>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</si>
  <si>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</si>
  <si>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</si>
  <si>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</si>
  <si>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</si>
  <si>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</si>
  <si>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</si>
  <si>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</si>
  <si>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</si>
  <si>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</si>
  <si>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</si>
  <si>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</si>
  <si>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</si>
  <si>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</si>
  <si>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</si>
  <si>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</si>
  <si>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</si>
  <si>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</si>
  <si>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</si>
  <si>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</si>
  <si>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</si>
  <si>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</si>
  <si>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</si>
  <si>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</si>
  <si>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</si>
  <si>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</si>
  <si>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</si>
  <si>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</si>
  <si>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</si>
  <si>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</si>
  <si>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</si>
  <si>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</si>
  <si>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</si>
  <si>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</si>
  <si>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</si>
  <si>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</si>
  <si>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</si>
  <si>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</si>
  <si>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</si>
  <si>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</si>
  <si>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</si>
  <si>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</si>
  <si>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</si>
  <si>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</si>
  <si>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</si>
  <si>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</si>
  <si>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</si>
  <si>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</si>
  <si>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</si>
  <si>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</si>
  <si>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</si>
  <si>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</si>
  <si>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</si>
  <si>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</si>
  <si>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</si>
  <si>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</si>
  <si>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</si>
  <si>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</si>
  <si>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</si>
  <si>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</si>
  <si>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</si>
  <si>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</si>
  <si>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</si>
  <si>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</si>
  <si>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</si>
  <si>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</si>
  <si>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</si>
  <si>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</si>
  <si>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</si>
  <si>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</si>
  <si>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</si>
  <si>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</si>
  <si>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</si>
  <si>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</si>
  <si>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</si>
  <si>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</si>
  <si>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</si>
  <si>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</si>
  <si>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</si>
  <si>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</si>
  <si>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</si>
  <si>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</si>
  <si>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</si>
  <si>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</si>
  <si>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</si>
  <si>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</si>
  <si>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</si>
  <si>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</si>
  <si>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</si>
  <si>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</si>
  <si>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</si>
  <si>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</si>
  <si>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</si>
  <si>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</si>
  <si>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</si>
  <si>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</si>
  <si>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</si>
  <si>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</si>
  <si>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</si>
  <si>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</si>
  <si>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</si>
  <si>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</si>
  <si>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</si>
  <si>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</si>
  <si>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</si>
  <si>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</si>
  <si>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</si>
  <si>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</si>
  <si>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</si>
  <si>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</si>
  <si>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</si>
  <si>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</si>
  <si>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</si>
  <si>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</si>
  <si>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</si>
  <si>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</si>
  <si>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</si>
  <si>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</si>
  <si>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</si>
  <si>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</si>
  <si>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</si>
  <si>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</si>
  <si>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</si>
  <si>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</si>
  <si>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</si>
  <si>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</si>
  <si>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</si>
  <si>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</si>
  <si>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</si>
  <si>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</si>
  <si>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</si>
  <si>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</si>
  <si>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</si>
  <si>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</si>
  <si>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</si>
  <si>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</si>
  <si>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</si>
  <si>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</si>
  <si>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</si>
  <si>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</si>
  <si>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</si>
  <si>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</si>
  <si>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</si>
  <si>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</si>
  <si>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</si>
  <si>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</si>
  <si>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</si>
  <si>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</si>
  <si>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</si>
  <si>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</si>
  <si>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</si>
  <si>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</si>
  <si>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</si>
  <si>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</si>
  <si>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</si>
  <si>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</si>
  <si>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</si>
  <si>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</si>
  <si>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</si>
  <si>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</si>
  <si>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</si>
  <si>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</si>
  <si>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</si>
  <si>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</si>
  <si>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</si>
  <si>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</si>
  <si>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</si>
  <si>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</si>
  <si>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</si>
  <si>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</si>
  <si>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</si>
  <si>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</si>
  <si>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</si>
  <si>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</si>
  <si>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</si>
  <si>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</si>
  <si>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</si>
  <si>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</si>
  <si>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</si>
  <si>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</si>
  <si>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</si>
  <si>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</si>
  <si>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</si>
  <si>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</si>
  <si>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</si>
  <si>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</si>
  <si>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</si>
  <si>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</si>
  <si>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</si>
  <si>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</si>
  <si>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</si>
  <si>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</si>
  <si>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</si>
  <si>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</si>
  <si>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</si>
  <si>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</si>
  <si>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</si>
  <si>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</si>
  <si>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</si>
  <si>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</si>
  <si>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</si>
  <si>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</si>
  <si>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</si>
  <si>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</si>
  <si>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</si>
  <si>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</si>
  <si>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</si>
  <si>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</si>
  <si>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</si>
  <si>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</si>
  <si>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</si>
  <si>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</si>
  <si>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</si>
  <si>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</si>
  <si>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</si>
  <si>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</si>
  <si>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</si>
  <si>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</si>
  <si>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</si>
  <si>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</si>
  <si>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</si>
  <si>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</si>
  <si>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</si>
  <si>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</si>
  <si>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</si>
  <si>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</si>
  <si>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</si>
  <si>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</si>
  <si>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</si>
  <si>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</si>
  <si>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</si>
  <si>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</si>
  <si>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</si>
  <si>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</si>
  <si>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</si>
  <si>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</si>
  <si>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</si>
  <si>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</si>
  <si>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</si>
  <si>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</si>
  <si>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</si>
  <si>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</si>
  <si>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</si>
  <si>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</si>
  <si>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</si>
  <si>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</si>
  <si>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</si>
  <si>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</si>
  <si>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</si>
  <si>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</si>
  <si>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</si>
  <si>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</si>
  <si>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</si>
  <si>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</si>
  <si>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</si>
  <si>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</si>
  <si>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</si>
  <si>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</si>
  <si>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</si>
  <si>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</si>
  <si>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</si>
  <si>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</si>
  <si>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</si>
  <si>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</si>
  <si>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</si>
  <si>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</si>
  <si>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</si>
  <si>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</si>
  <si>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</si>
  <si>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</si>
  <si>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</si>
  <si>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</si>
  <si>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</si>
  <si>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</si>
  <si>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</si>
  <si>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</si>
  <si>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</si>
  <si>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</si>
  <si>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</si>
  <si>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</si>
  <si>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</si>
  <si>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</si>
  <si>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</si>
  <si>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</si>
  <si>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</si>
  <si>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</si>
  <si>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</si>
  <si>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</si>
  <si>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</si>
  <si>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</si>
  <si>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</si>
  <si>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</si>
  <si>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</si>
  <si>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</si>
  <si>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</si>
  <si>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</si>
  <si>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</si>
  <si>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</si>
  <si>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</si>
  <si>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</si>
  <si>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</si>
  <si>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</si>
  <si>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</si>
  <si>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</si>
  <si>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</si>
  <si>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</si>
  <si>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</si>
  <si>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</si>
  <si>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</si>
  <si>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</si>
  <si>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</si>
  <si>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</si>
  <si>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</si>
  <si>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</si>
  <si>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</si>
  <si>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</si>
  <si>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</si>
  <si>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</si>
  <si>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</si>
  <si>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</si>
  <si>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</si>
  <si>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</si>
  <si>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</si>
  <si>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</si>
  <si>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</si>
  <si>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</si>
  <si>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</si>
  <si>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</si>
  <si>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</si>
  <si>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</si>
  <si>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</si>
  <si>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</si>
  <si>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</si>
  <si>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</si>
  <si>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</si>
  <si>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</si>
  <si>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</si>
  <si>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</si>
  <si>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</si>
  <si>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</si>
  <si>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</si>
  <si>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</si>
  <si>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</si>
  <si>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</si>
  <si>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</si>
  <si>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</si>
  <si>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</si>
  <si>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</si>
  <si>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</si>
  <si>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</si>
  <si>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</si>
  <si>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</si>
  <si>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</si>
  <si>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</si>
  <si>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</si>
  <si>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</si>
  <si>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</si>
  <si>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</si>
  <si>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</si>
  <si>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</si>
  <si>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</si>
  <si>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</si>
  <si>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</si>
  <si>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</si>
  <si>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</si>
  <si>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</si>
  <si>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</si>
  <si>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</si>
  <si>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</si>
  <si>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</si>
  <si>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</si>
  <si>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</si>
  <si>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</si>
  <si>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</si>
  <si>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</si>
  <si>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</si>
  <si>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</si>
  <si>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</si>
  <si>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</si>
  <si>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</si>
  <si>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</si>
  <si>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</si>
  <si>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</si>
  <si>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</si>
  <si>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</si>
  <si>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</si>
  <si>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</si>
  <si>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</si>
  <si>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</si>
  <si>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</si>
  <si>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</si>
  <si>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</si>
  <si>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</si>
  <si>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</si>
  <si>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</si>
  <si>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</si>
  <si>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</si>
  <si>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</si>
  <si>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</si>
  <si>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</si>
  <si>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</si>
  <si>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</si>
  <si>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</si>
  <si>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</si>
  <si>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</si>
  <si>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</si>
  <si>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</si>
  <si>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</si>
  <si>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</si>
  <si>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</si>
  <si>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</si>
  <si>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</si>
  <si>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</si>
  <si>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</si>
  <si>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</si>
  <si>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</si>
  <si>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</si>
  <si>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</si>
  <si>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</si>
  <si>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</si>
  <si>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</si>
  <si>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</si>
  <si>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</si>
  <si>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</si>
  <si>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</si>
  <si>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</si>
  <si>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</si>
  <si>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</si>
  <si>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</si>
  <si>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</si>
  <si>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</si>
  <si>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</si>
  <si>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</si>
  <si>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</si>
  <si>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</si>
  <si>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</si>
  <si>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</si>
  <si>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</si>
  <si>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</si>
  <si>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</si>
  <si>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</si>
  <si>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</si>
  <si>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</si>
  <si>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</si>
  <si>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</si>
  <si>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</si>
  <si>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</si>
  <si>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</si>
  <si>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</si>
  <si>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</si>
  <si>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</si>
  <si>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</si>
  <si>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</si>
  <si>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</si>
  <si>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</si>
  <si>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</si>
  <si>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</si>
  <si>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</si>
  <si>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</si>
  <si>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</si>
  <si>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</si>
  <si>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</si>
  <si>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</si>
  <si>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</si>
  <si>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</si>
  <si>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</si>
  <si>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</si>
  <si>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</si>
  <si>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</si>
  <si>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</si>
  <si>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</si>
  <si>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</si>
  <si>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</si>
  <si>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</si>
  <si>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</si>
  <si>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</si>
  <si>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</si>
  <si>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</si>
  <si>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</si>
  <si>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</si>
  <si>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</si>
  <si>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</si>
  <si>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</si>
  <si>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</si>
  <si>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</si>
  <si>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</si>
  <si>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</si>
  <si>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</si>
  <si>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</si>
  <si>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</si>
  <si>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</si>
  <si>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</si>
  <si>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</si>
  <si>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</si>
  <si>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</si>
  <si>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</si>
  <si>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</si>
  <si>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</si>
  <si>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</si>
  <si>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</si>
  <si>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</si>
  <si>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</si>
  <si>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</si>
  <si>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</si>
  <si>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</si>
  <si>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</si>
  <si>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</si>
  <si>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</si>
  <si>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</si>
  <si>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</si>
  <si>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</si>
  <si>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</si>
  <si>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</si>
  <si>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</si>
  <si>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</si>
  <si>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</si>
  <si>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</si>
  <si>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</si>
  <si>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</si>
  <si>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</si>
  <si>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</si>
  <si>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</si>
  <si>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</si>
  <si>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</si>
  <si>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</si>
  <si>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</si>
  <si>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</si>
  <si>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</si>
  <si>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</si>
  <si>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</si>
  <si>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</si>
  <si>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</si>
  <si>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</si>
  <si>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</si>
  <si>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</si>
  <si>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</si>
  <si>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</si>
  <si>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</si>
  <si>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</si>
  <si>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</si>
  <si>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</si>
  <si>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</si>
  <si>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</si>
  <si>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</si>
  <si>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</si>
  <si>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</si>
  <si>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</si>
  <si>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</si>
  <si>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</si>
  <si>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</si>
  <si>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</si>
  <si>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</si>
  <si>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</si>
  <si>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</si>
  <si>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</si>
  <si>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</si>
  <si>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</si>
  <si>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</si>
  <si>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</si>
  <si>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</si>
  <si>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</si>
  <si>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</si>
  <si>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</si>
  <si>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</si>
  <si>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</si>
  <si>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</si>
  <si>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</si>
  <si>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</si>
  <si>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</si>
  <si>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</si>
  <si>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</si>
  <si>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</si>
  <si>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</si>
  <si>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</si>
  <si>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</si>
  <si>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</si>
  <si>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</si>
  <si>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</si>
  <si>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</si>
  <si>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</si>
  <si>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</si>
  <si>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</si>
  <si>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</si>
  <si>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</si>
  <si>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</si>
  <si>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</si>
  <si>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</si>
  <si>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</si>
  <si>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</si>
  <si>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</si>
  <si>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</si>
  <si>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</si>
  <si>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</si>
  <si>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</si>
  <si>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</si>
  <si>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</si>
  <si>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</si>
  <si>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</si>
  <si>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</si>
  <si>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</si>
  <si>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</si>
  <si>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</si>
  <si>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</si>
  <si>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</si>
  <si>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</si>
  <si>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</si>
  <si>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</si>
  <si>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</si>
  <si>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</si>
  <si>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</si>
  <si>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</si>
  <si>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</si>
  <si>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</si>
  <si>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</si>
  <si>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</si>
  <si>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</si>
  <si>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</si>
  <si>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</si>
  <si>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</si>
  <si>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</si>
  <si>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</si>
  <si>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</si>
  <si>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</si>
  <si>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</si>
  <si>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</si>
  <si>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</si>
  <si>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</si>
  <si>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</si>
  <si>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</si>
  <si>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</si>
  <si>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</si>
  <si>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</si>
  <si>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</si>
  <si>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</si>
  <si>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</si>
  <si>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</si>
  <si>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</si>
  <si>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</si>
  <si>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</si>
  <si>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</si>
  <si>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</si>
  <si>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</si>
  <si>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</si>
  <si>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</si>
  <si>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</si>
  <si>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</si>
  <si>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</si>
  <si>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</si>
  <si>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</si>
  <si>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</si>
  <si>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</si>
  <si>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</si>
  <si>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</si>
  <si>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</si>
  <si>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</si>
  <si>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</si>
  <si>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</si>
  <si>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</si>
  <si>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</si>
  <si>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</si>
  <si>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</si>
  <si>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</si>
  <si>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</si>
  <si>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</si>
  <si>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</si>
  <si>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</si>
  <si>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</si>
  <si>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</si>
  <si>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</si>
  <si>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</si>
  <si>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</si>
  <si>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</si>
  <si>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</si>
  <si>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</si>
  <si>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</si>
  <si>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</si>
  <si>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</si>
  <si>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</si>
  <si>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</si>
  <si>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</si>
  <si>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</si>
  <si>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</si>
  <si>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</si>
  <si>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</si>
  <si>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</si>
  <si>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</si>
  <si>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</si>
  <si>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</si>
  <si>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</si>
  <si>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</si>
  <si>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</si>
  <si>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</si>
  <si>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</si>
  <si>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</si>
  <si>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</si>
  <si>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</si>
  <si>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</si>
  <si>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</si>
  <si>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</si>
  <si>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</si>
  <si>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</si>
  <si>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</si>
  <si>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</si>
  <si>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</si>
  <si>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</si>
  <si>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</si>
  <si>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</si>
  <si>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</si>
  <si>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</si>
  <si>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</si>
  <si>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</si>
  <si>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</si>
  <si>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</si>
  <si>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</si>
  <si>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</si>
  <si>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</si>
  <si>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</si>
  <si>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</si>
  <si>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</si>
  <si>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</si>
  <si>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</si>
  <si>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</si>
  <si>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</si>
  <si>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</si>
  <si>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</si>
  <si>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</si>
  <si>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</si>
  <si>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</si>
  <si>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</si>
  <si>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</si>
  <si>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</si>
  <si>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</si>
  <si>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</si>
  <si>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</si>
  <si>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</si>
  <si>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</si>
  <si>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</si>
  <si>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</si>
  <si>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</si>
  <si>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</si>
  <si>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</si>
  <si>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</si>
  <si>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</si>
  <si>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</si>
  <si>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</si>
  <si>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</si>
  <si>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</si>
  <si>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</si>
  <si>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</si>
  <si>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</si>
  <si>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</si>
  <si>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</si>
  <si>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</si>
  <si>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</si>
  <si>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</si>
  <si>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</si>
  <si>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</si>
  <si>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</si>
  <si>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</si>
  <si>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</si>
  <si>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</si>
  <si>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</si>
  <si>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</si>
  <si>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</si>
  <si>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</si>
  <si>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</si>
  <si>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</si>
  <si>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</si>
  <si>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</si>
  <si>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</si>
  <si>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</si>
  <si>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</si>
  <si>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</si>
  <si>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</si>
  <si>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</si>
  <si>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</si>
  <si>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</si>
  <si>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</si>
  <si>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</si>
  <si>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</si>
  <si>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</si>
  <si>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</si>
  <si>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</si>
  <si>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</si>
  <si>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</si>
  <si>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</si>
  <si>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</si>
  <si>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</si>
  <si>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</si>
  <si>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</si>
  <si>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</si>
  <si>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</si>
  <si>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</si>
  <si>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</si>
  <si>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</si>
  <si>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</si>
  <si>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</si>
  <si>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</si>
  <si>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</si>
  <si>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</si>
  <si>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</si>
  <si>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</si>
  <si>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</si>
  <si>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</si>
  <si>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</si>
  <si>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</si>
  <si>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</si>
  <si>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</si>
  <si>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</si>
  <si>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</si>
  <si>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</si>
  <si>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</si>
  <si>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</si>
  <si>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</si>
  <si>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</si>
  <si>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</si>
  <si>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</si>
  <si>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</si>
  <si>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</si>
  <si>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</si>
  <si>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</si>
  <si>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</si>
  <si>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</si>
  <si>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</si>
  <si>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</si>
  <si>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</si>
  <si>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</si>
  <si>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</si>
  <si>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</si>
  <si>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</si>
  <si>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</si>
  <si>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</si>
  <si>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</si>
  <si>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</si>
  <si>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</si>
  <si>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</si>
  <si>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</si>
  <si>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</si>
  <si>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</si>
  <si>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</si>
  <si>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</si>
  <si>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</si>
  <si>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</si>
  <si>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</si>
  <si>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</si>
  <si>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</si>
  <si>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</si>
  <si>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</si>
  <si>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</si>
  <si>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</si>
  <si>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</si>
  <si>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</si>
  <si>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</si>
  <si>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</si>
  <si>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</si>
  <si>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</si>
  <si>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</si>
  <si>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</si>
  <si>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</si>
  <si>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</si>
  <si>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</si>
  <si>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</si>
  <si>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</si>
  <si>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</si>
  <si>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</si>
  <si>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</si>
  <si>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</si>
  <si>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</si>
  <si>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</si>
  <si>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</si>
  <si>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</si>
  <si>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</si>
  <si>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</si>
  <si>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</si>
  <si>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</si>
  <si>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</si>
  <si>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</si>
  <si>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</si>
  <si>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</si>
  <si>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</si>
  <si>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</si>
  <si>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</si>
  <si>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</si>
  <si>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</si>
  <si>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</si>
  <si>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</si>
  <si>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</si>
  <si>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</si>
  <si>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</si>
  <si>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</si>
  <si>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</si>
  <si>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</si>
  <si>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</si>
  <si>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</si>
  <si>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</si>
  <si>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</si>
  <si>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</si>
  <si>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</si>
  <si>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</si>
  <si>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</si>
  <si>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</si>
  <si>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</si>
  <si>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</si>
  <si>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</si>
  <si>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</si>
  <si>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</si>
  <si>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</si>
  <si>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</si>
  <si>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</si>
  <si>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</si>
  <si>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</si>
  <si>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</si>
  <si>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</si>
  <si>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</si>
  <si>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</si>
  <si>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</si>
  <si>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</si>
  <si>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</si>
  <si>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</si>
  <si>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</si>
  <si>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</si>
  <si>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</si>
  <si>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</si>
  <si>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</si>
  <si>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</si>
  <si>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</si>
  <si>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</si>
  <si>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</si>
  <si>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</si>
  <si>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</si>
  <si>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</si>
  <si>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</si>
  <si>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</si>
  <si>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</si>
  <si>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</si>
  <si>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</si>
  <si>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</si>
  <si>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</si>
  <si>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</si>
  <si>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</si>
  <si>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</si>
  <si>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</si>
  <si>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</si>
  <si>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</si>
  <si>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</si>
  <si>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</si>
  <si>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</si>
  <si>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</si>
  <si>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</si>
  <si>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</si>
  <si>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</si>
  <si>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</si>
  <si>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</si>
  <si>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</si>
  <si>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</si>
  <si>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</si>
  <si>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</si>
  <si>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</si>
  <si>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</si>
  <si>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</si>
  <si>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</si>
  <si>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</si>
  <si>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</si>
  <si>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</si>
  <si>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</si>
  <si>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</si>
  <si>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</si>
  <si>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</si>
  <si>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</si>
  <si>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</si>
  <si>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</si>
  <si>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</si>
  <si>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</si>
  <si>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</si>
  <si>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</si>
  <si>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</si>
  <si>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</si>
  <si>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</si>
  <si>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</si>
  <si>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</si>
  <si>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</si>
  <si>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</si>
  <si>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</si>
  <si>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</si>
  <si>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</si>
  <si>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</si>
  <si>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</si>
  <si>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</si>
  <si>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</si>
  <si>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</si>
  <si>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</si>
  <si>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</si>
  <si>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</si>
  <si>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</si>
  <si>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</si>
  <si>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</si>
  <si>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</si>
  <si>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</si>
  <si>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</si>
  <si>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</si>
  <si>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</si>
  <si>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</si>
  <si>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</si>
  <si>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</si>
  <si>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</si>
  <si>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</si>
  <si>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</si>
  <si>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</si>
  <si>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</si>
  <si>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</si>
  <si>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</si>
  <si>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</si>
  <si>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</si>
  <si>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</si>
  <si>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</si>
  <si>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</si>
  <si>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</si>
  <si>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</si>
  <si>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</si>
  <si>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</si>
  <si>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</si>
  <si>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</si>
  <si>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</si>
  <si>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</si>
  <si>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</si>
  <si>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</si>
  <si>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</si>
  <si>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</si>
  <si>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</si>
  <si>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</si>
  <si>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</si>
  <si>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</si>
  <si>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</si>
  <si>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</si>
  <si>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</si>
  <si>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</si>
  <si>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</si>
  <si>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</si>
  <si>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</si>
  <si>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</si>
  <si>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</si>
  <si>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</si>
  <si>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</si>
  <si>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</si>
  <si>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</si>
  <si>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</si>
  <si>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</si>
  <si>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</si>
  <si>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</si>
  <si>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</si>
  <si>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</si>
  <si>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</si>
  <si>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</si>
  <si>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</si>
  <si>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</si>
  <si>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</si>
  <si>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</si>
  <si>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</si>
  <si>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</si>
  <si>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</si>
  <si>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</si>
  <si>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</si>
  <si>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</si>
  <si>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</si>
  <si>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</si>
  <si>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</si>
  <si>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</si>
  <si>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</si>
  <si>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</si>
  <si>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</si>
  <si>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</si>
  <si>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</si>
  <si>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</si>
  <si>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</si>
  <si>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</si>
  <si>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</si>
  <si>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</si>
  <si>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</si>
  <si>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</si>
  <si>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</si>
  <si>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</si>
  <si>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</si>
  <si>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</si>
  <si>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</si>
  <si>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</si>
  <si>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</si>
  <si>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</si>
  <si>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</si>
  <si>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</si>
  <si>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</si>
  <si>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</si>
  <si>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</si>
  <si>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</si>
  <si>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</si>
  <si>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</si>
  <si>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</si>
  <si>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</si>
  <si>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</si>
  <si>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</si>
  <si>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</si>
  <si>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</si>
  <si>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</si>
  <si>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</si>
  <si>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</si>
  <si>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</si>
  <si>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</si>
  <si>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</si>
  <si>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</si>
  <si>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</si>
  <si>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</si>
  <si>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</si>
  <si>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</si>
  <si>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</si>
  <si>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</si>
  <si>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</si>
  <si>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</si>
  <si>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</si>
  <si>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</si>
  <si>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</si>
  <si>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</si>
  <si>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</si>
  <si>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</si>
  <si>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</si>
  <si>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</si>
  <si>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</si>
  <si>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</si>
  <si>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</si>
  <si>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</si>
  <si>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</si>
  <si>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</si>
  <si>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</si>
  <si>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</si>
  <si>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</si>
  <si>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</si>
  <si>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</si>
  <si>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</si>
  <si>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</si>
  <si>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</si>
  <si>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</si>
  <si>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</si>
  <si>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</si>
  <si>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</si>
  <si>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</si>
  <si>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</si>
  <si>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</si>
  <si>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</si>
  <si>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</si>
  <si>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</si>
  <si>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</si>
  <si>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</si>
  <si>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</si>
  <si>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</si>
  <si>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</si>
  <si>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</si>
  <si>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</si>
  <si>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</si>
  <si>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</si>
  <si>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</si>
  <si>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</si>
  <si>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</si>
  <si>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</si>
  <si>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</si>
  <si>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</si>
  <si>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</si>
  <si>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</si>
  <si>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</si>
  <si>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</si>
  <si>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</si>
  <si>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</si>
  <si>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</si>
  <si>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</si>
  <si>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</si>
  <si>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</si>
  <si>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</si>
  <si>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</si>
  <si>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</si>
  <si>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</si>
  <si>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</si>
  <si>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</si>
  <si>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</si>
  <si>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</si>
  <si>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</si>
  <si>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</si>
  <si>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</si>
  <si>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</si>
  <si>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</si>
  <si>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</si>
  <si>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</si>
  <si>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</si>
  <si>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</si>
  <si>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</si>
  <si>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</si>
  <si>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</si>
  <si>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</si>
  <si>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</si>
  <si>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</si>
  <si>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</si>
  <si>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</si>
  <si>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</si>
  <si>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</si>
  <si>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</si>
  <si>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</si>
  <si>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</si>
  <si>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</si>
  <si>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</si>
  <si>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</si>
  <si>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</si>
  <si>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</si>
  <si>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</si>
  <si>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</si>
  <si>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</si>
  <si>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</si>
  <si>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</si>
  <si>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</si>
  <si>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</si>
  <si>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</si>
  <si>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</si>
  <si>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</si>
  <si>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</si>
  <si>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</si>
  <si>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</si>
  <si>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</si>
  <si>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</si>
  <si>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</si>
  <si>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</si>
  <si>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</si>
  <si>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</si>
  <si>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</si>
  <si>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</si>
  <si>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</si>
  <si>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</si>
  <si>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</si>
  <si>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</si>
  <si>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</si>
  <si>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</si>
  <si>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</si>
  <si>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</si>
  <si>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</si>
  <si>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</si>
  <si>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</si>
  <si>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</si>
  <si>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</si>
  <si>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</si>
  <si>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</si>
  <si>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</si>
  <si>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</si>
  <si>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</si>
  <si>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</si>
  <si>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</si>
  <si>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</si>
  <si>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</si>
  <si>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</si>
  <si>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</si>
  <si>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</si>
  <si>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</si>
  <si>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</si>
  <si>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</si>
  <si>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</si>
  <si>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</si>
  <si>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</si>
  <si>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</si>
  <si>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</si>
  <si>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</si>
  <si>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</si>
  <si>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</si>
  <si>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</si>
  <si>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</si>
  <si>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</si>
  <si>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</si>
  <si>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</si>
  <si>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</si>
  <si>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</si>
  <si>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</si>
  <si>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</si>
  <si>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</si>
  <si>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</si>
  <si>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</si>
  <si>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</si>
  <si>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</si>
  <si>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</si>
  <si>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</si>
  <si>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</si>
  <si>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</si>
  <si>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</si>
  <si>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</si>
  <si>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</si>
  <si>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</si>
  <si>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</si>
  <si>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</si>
  <si>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</si>
  <si>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</si>
  <si>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</si>
  <si>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</si>
  <si>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</si>
  <si>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</si>
  <si>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</si>
  <si>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</si>
  <si>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</si>
  <si>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</si>
  <si>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</si>
  <si>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</si>
  <si>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</si>
  <si>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</si>
  <si>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</si>
  <si>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</si>
  <si>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</si>
  <si>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</si>
  <si>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</si>
  <si>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</si>
  <si>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</si>
  <si>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</si>
  <si>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</si>
  <si>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</si>
  <si>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</si>
  <si>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</si>
  <si>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</si>
  <si>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</si>
  <si>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</si>
  <si>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</si>
  <si>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</si>
  <si>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</si>
  <si>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</si>
  <si>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</si>
  <si>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</si>
  <si>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</si>
  <si>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</si>
  <si>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</si>
  <si>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</si>
  <si>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</si>
  <si>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</si>
  <si>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</si>
  <si>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</si>
  <si>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</si>
  <si>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</si>
  <si>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</si>
  <si>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</si>
  <si>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</si>
  <si>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</si>
  <si>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</si>
  <si>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</si>
  <si>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</si>
  <si>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</si>
  <si>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</si>
  <si>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</si>
  <si>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</si>
  <si>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</si>
  <si>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</si>
  <si>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</si>
  <si>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</si>
  <si>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</si>
  <si>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</si>
  <si>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</si>
  <si>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</si>
  <si>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</si>
  <si>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</si>
  <si>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</si>
  <si>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</si>
  <si>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</si>
  <si>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</si>
  <si>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</si>
  <si>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</si>
  <si>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</si>
  <si>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</si>
  <si>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</si>
  <si>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</si>
  <si>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</si>
  <si>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</si>
  <si>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</si>
  <si>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</si>
  <si>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</si>
  <si>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</si>
  <si>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</si>
  <si>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</si>
  <si>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</si>
  <si>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</si>
  <si>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</si>
  <si>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</si>
  <si>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</si>
  <si>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</si>
  <si>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</si>
  <si>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</si>
  <si>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</si>
  <si>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</si>
  <si>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</si>
  <si>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</si>
  <si>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</si>
  <si>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</si>
  <si>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</si>
  <si>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</si>
  <si>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</si>
  <si>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</si>
  <si>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</si>
  <si>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</si>
  <si>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</si>
  <si>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</si>
  <si>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</si>
  <si>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</si>
  <si>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</si>
  <si>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</si>
  <si>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</si>
  <si>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</si>
  <si>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</si>
  <si>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</si>
  <si>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</si>
  <si>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</si>
  <si>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</si>
  <si>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</si>
  <si>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</si>
  <si>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</si>
  <si>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</si>
  <si>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</si>
  <si>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</si>
  <si>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</si>
  <si>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</si>
  <si>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</si>
  <si>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</si>
  <si>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</si>
  <si>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</si>
  <si>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</si>
  <si>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</si>
  <si>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</si>
  <si>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</si>
  <si>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</si>
  <si>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</si>
  <si>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</si>
  <si>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</si>
  <si>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</si>
  <si>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</si>
  <si>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</si>
  <si>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</si>
  <si>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</si>
  <si>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</si>
  <si>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</si>
  <si>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</si>
  <si>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</si>
  <si>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</si>
  <si>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</si>
  <si>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</si>
  <si>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</si>
  <si>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</si>
  <si>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</si>
  <si>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</si>
  <si>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</si>
  <si>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</si>
  <si>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</si>
  <si>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</si>
  <si>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</si>
  <si>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</si>
  <si>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</si>
  <si>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</si>
  <si>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</si>
  <si>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</si>
  <si>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</si>
  <si>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</si>
  <si>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</si>
  <si>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</si>
  <si>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</si>
  <si>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</si>
  <si>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</si>
  <si>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</si>
  <si>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</si>
  <si>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</si>
  <si>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</si>
  <si>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</si>
  <si>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</si>
  <si>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</si>
  <si>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</si>
  <si>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</si>
  <si>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</si>
  <si>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</si>
  <si>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</si>
  <si>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</si>
  <si>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</si>
  <si>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</si>
  <si>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</si>
  <si>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</si>
  <si>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</si>
  <si>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</si>
  <si>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</si>
  <si>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</si>
  <si>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</si>
  <si>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</si>
  <si>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</si>
  <si>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</si>
  <si>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</si>
  <si>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</si>
  <si>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</si>
  <si>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</si>
  <si>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</si>
  <si>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</si>
  <si>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</si>
  <si>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</si>
  <si>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</si>
  <si>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</si>
  <si>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</si>
  <si>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</si>
  <si>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</si>
  <si>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</si>
  <si>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</si>
  <si>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</si>
  <si>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</si>
  <si>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</si>
  <si>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</si>
  <si>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</si>
  <si>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</si>
  <si>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</si>
  <si>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</si>
  <si>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</si>
  <si>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</si>
  <si>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</si>
  <si>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</si>
  <si>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</si>
  <si>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</si>
  <si>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</si>
  <si>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</si>
  <si>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</si>
  <si>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</si>
  <si>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</si>
  <si>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</si>
  <si>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</si>
  <si>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</si>
  <si>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</si>
  <si>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</si>
  <si>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</si>
  <si>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</si>
  <si>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</si>
  <si>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</si>
  <si>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</si>
  <si>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</si>
  <si>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</si>
  <si>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</si>
  <si>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</si>
  <si>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</si>
  <si>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</si>
  <si>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</si>
  <si>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</si>
  <si>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</si>
  <si>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</si>
  <si>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</si>
  <si>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</si>
  <si>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</si>
  <si>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</si>
  <si>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</si>
  <si>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</si>
  <si>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</si>
  <si>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</si>
  <si>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</si>
  <si>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</si>
  <si>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</si>
  <si>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</si>
  <si>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</si>
  <si>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</si>
  <si>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</si>
  <si>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</si>
  <si>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</si>
  <si>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</si>
  <si>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</si>
  <si>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</si>
  <si>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</si>
  <si>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</si>
  <si>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</si>
  <si>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</si>
  <si>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</si>
  <si>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</si>
  <si>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</si>
  <si>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</si>
  <si>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</si>
  <si>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</si>
  <si>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</si>
  <si>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</si>
  <si>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</si>
  <si>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</si>
  <si>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</si>
  <si>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</si>
  <si>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</si>
  <si>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</si>
  <si>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</si>
  <si>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</si>
  <si>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</si>
  <si>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</si>
  <si>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</si>
  <si>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</si>
  <si>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</si>
  <si>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</si>
  <si>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</si>
  <si>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</si>
  <si>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</si>
  <si>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</si>
  <si>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</si>
  <si>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</si>
  <si>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</si>
  <si>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</si>
  <si>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</si>
  <si>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</si>
  <si>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</si>
  <si>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</si>
  <si>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</si>
  <si>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</si>
  <si>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</si>
  <si>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</si>
  <si>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</si>
  <si>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</si>
  <si>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</si>
  <si>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</si>
  <si>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</si>
  <si>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</si>
  <si>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</si>
  <si>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</si>
  <si>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</si>
  <si>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</si>
  <si>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</si>
  <si>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</si>
  <si>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</si>
  <si>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</si>
  <si>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</si>
  <si>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</si>
  <si>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</si>
  <si>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</si>
  <si>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</si>
  <si>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</si>
  <si>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</si>
  <si>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</si>
  <si>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</si>
  <si>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</si>
  <si>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</si>
  <si>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</si>
  <si>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</si>
  <si>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</si>
  <si>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</si>
  <si>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</si>
  <si>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</si>
  <si>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</si>
  <si>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</si>
  <si>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</si>
  <si>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</si>
  <si>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</si>
  <si>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</si>
  <si>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</si>
  <si>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</si>
  <si>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</si>
  <si>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</si>
  <si>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</si>
  <si>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</si>
  <si>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</si>
  <si>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</si>
  <si>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</si>
  <si>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</si>
  <si>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</si>
  <si>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</si>
  <si>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</si>
  <si>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</si>
  <si>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</si>
  <si>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</si>
  <si>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</si>
  <si>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</si>
  <si>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</si>
  <si>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</si>
  <si>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</si>
  <si>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</si>
  <si>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</si>
  <si>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</si>
  <si>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</si>
  <si>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</si>
  <si>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</si>
  <si>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</si>
  <si>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</si>
  <si>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</si>
  <si>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</si>
  <si>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</si>
  <si>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</si>
  <si>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</si>
  <si>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</si>
  <si>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</si>
  <si>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</si>
  <si>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</si>
  <si>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</si>
  <si>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</si>
  <si>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</si>
  <si>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</si>
  <si>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</si>
  <si>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</si>
  <si>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</si>
  <si>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</si>
  <si>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</si>
  <si>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</si>
  <si>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</si>
  <si>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</si>
  <si>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</si>
  <si>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</si>
  <si>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</si>
  <si>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</si>
  <si>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</si>
  <si>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</si>
  <si>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</si>
  <si>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</si>
  <si>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</si>
  <si>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</si>
  <si>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</si>
  <si>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</si>
  <si>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</si>
  <si>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</si>
  <si>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</si>
  <si>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</si>
  <si>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</si>
  <si>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</si>
  <si>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</si>
  <si>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</si>
  <si>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</si>
  <si>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</si>
  <si>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</si>
  <si>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</si>
  <si>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</si>
  <si>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</si>
  <si>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</si>
  <si>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</si>
  <si>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</si>
  <si>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</si>
  <si>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</si>
  <si>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</si>
  <si>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</si>
  <si>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</si>
  <si>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</si>
  <si>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</si>
  <si>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</si>
  <si>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</si>
  <si>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</si>
  <si>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</si>
  <si>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</si>
  <si>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</si>
  <si>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</si>
  <si>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</si>
  <si>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</si>
  <si>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</si>
  <si>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</si>
  <si>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</si>
  <si>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</si>
  <si>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</si>
  <si>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</si>
  <si>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</si>
  <si>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</si>
  <si>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</si>
  <si>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</si>
  <si>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</si>
  <si>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</si>
  <si>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</si>
  <si>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</si>
  <si>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</si>
  <si>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</si>
  <si>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</si>
  <si>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</si>
  <si>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</si>
  <si>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</si>
  <si>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</si>
  <si>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</si>
  <si>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</si>
  <si>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</si>
  <si>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</si>
  <si>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</si>
  <si>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</si>
  <si>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</si>
  <si>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</si>
  <si>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</si>
  <si>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</si>
  <si>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</si>
  <si>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</si>
  <si>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</si>
  <si>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</si>
  <si>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</si>
  <si>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</si>
  <si>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</si>
  <si>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</si>
  <si>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</si>
  <si>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</si>
  <si>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</si>
  <si>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</si>
  <si>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</si>
  <si>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</si>
  <si>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</si>
  <si>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</si>
  <si>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</si>
  <si>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</si>
  <si>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</si>
  <si>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</si>
  <si>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</si>
  <si>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</si>
  <si>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</si>
  <si>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</si>
  <si>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</si>
  <si>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</si>
  <si>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</si>
  <si>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</si>
  <si>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</si>
  <si>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</si>
  <si>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</si>
  <si>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</si>
  <si>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</si>
  <si>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</si>
  <si>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</si>
  <si>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</si>
  <si>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</si>
  <si>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</si>
  <si>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</si>
  <si>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</si>
  <si>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</si>
  <si>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</si>
  <si>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</si>
  <si>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</si>
  <si>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</si>
  <si>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</si>
  <si>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</si>
  <si>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</si>
  <si>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</si>
  <si>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</si>
  <si>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</si>
  <si>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</si>
  <si>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</si>
  <si>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</si>
  <si>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</si>
  <si>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</si>
  <si>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</si>
  <si>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</si>
  <si>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</si>
  <si>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</si>
  <si>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</si>
  <si>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</si>
  <si>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</si>
  <si>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</si>
  <si>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</si>
  <si>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</si>
  <si>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</si>
  <si>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</si>
  <si>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</si>
  <si>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</si>
  <si>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</si>
  <si>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</si>
  <si>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</si>
  <si>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</si>
  <si>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</si>
  <si>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</si>
  <si>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</si>
  <si>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</si>
  <si>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</si>
  <si>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</si>
  <si>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</si>
  <si>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</si>
  <si>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</si>
  <si>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</si>
  <si>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</si>
  <si>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</si>
  <si>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</si>
  <si>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</si>
  <si>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</si>
  <si>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</si>
  <si>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</si>
  <si>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</si>
  <si>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</si>
  <si>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</si>
  <si>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</si>
  <si>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</si>
  <si>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</si>
  <si>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</si>
  <si>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</si>
  <si>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</si>
  <si>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</si>
  <si>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</si>
  <si>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</si>
  <si>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</si>
  <si>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</si>
  <si>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</si>
  <si>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</si>
  <si>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</si>
  <si>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</si>
  <si>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</si>
  <si>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</si>
  <si>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</si>
  <si>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</si>
  <si>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</si>
  <si>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</si>
  <si>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</si>
  <si>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</si>
  <si>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</si>
  <si>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</si>
  <si>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</si>
  <si>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</si>
  <si>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</si>
  <si>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</si>
  <si>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</si>
  <si>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</si>
  <si>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</si>
  <si>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</si>
  <si>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</si>
  <si>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</si>
  <si>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</si>
  <si>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</si>
  <si>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</si>
  <si>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</si>
  <si>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</si>
  <si>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</si>
  <si>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</si>
  <si>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</si>
  <si>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</si>
  <si>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</si>
  <si>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</si>
  <si>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</si>
  <si>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</si>
  <si>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</si>
  <si>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</si>
  <si>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</si>
  <si>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</si>
  <si>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</si>
  <si>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</si>
  <si>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</si>
  <si>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</si>
  <si>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</si>
  <si>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</si>
  <si>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</si>
  <si>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</si>
  <si>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</si>
  <si>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</si>
  <si>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</si>
  <si>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</si>
  <si>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</si>
  <si>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</si>
  <si>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</si>
  <si>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</si>
  <si>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</si>
  <si>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</si>
  <si>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</si>
  <si>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</si>
  <si>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</si>
  <si>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</si>
  <si>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</si>
  <si>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</si>
  <si>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</si>
  <si>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</si>
  <si>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</si>
  <si>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</si>
  <si>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</si>
  <si>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</si>
  <si>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</si>
  <si>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</si>
  <si>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</si>
  <si>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</si>
  <si>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</si>
  <si>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</si>
  <si>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</si>
  <si>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</si>
  <si>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</si>
  <si>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</si>
  <si>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</si>
  <si>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</si>
  <si>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</si>
  <si>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</si>
  <si>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</si>
  <si>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</si>
  <si>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</si>
  <si>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</si>
  <si>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</si>
  <si>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</si>
  <si>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</si>
  <si>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</si>
  <si>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</si>
  <si>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</si>
  <si>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</si>
  <si>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</si>
  <si>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</si>
  <si>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</si>
  <si>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</si>
  <si>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</si>
  <si>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</si>
  <si>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</si>
  <si>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</si>
  <si>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</si>
  <si>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</si>
  <si>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</si>
  <si>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</si>
  <si>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</si>
  <si>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</si>
  <si>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</si>
  <si>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</si>
  <si>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</si>
  <si>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</si>
  <si>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</si>
  <si>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</si>
  <si>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</si>
  <si>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</si>
  <si>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</si>
  <si>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</si>
  <si>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</si>
  <si>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</si>
  <si>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</si>
  <si>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</si>
  <si>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</si>
  <si>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</si>
  <si>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</si>
  <si>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</si>
  <si>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</si>
  <si>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</si>
  <si>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</si>
  <si>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</si>
  <si>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</si>
  <si>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</si>
  <si>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</si>
  <si>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</si>
  <si>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</si>
  <si>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</si>
  <si>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</si>
  <si>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</si>
  <si>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</si>
  <si>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</si>
  <si>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</si>
  <si>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</si>
  <si>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</si>
  <si>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</si>
  <si>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</si>
  <si>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</si>
  <si>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</si>
  <si>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</si>
  <si>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</si>
  <si>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</si>
  <si>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</si>
  <si>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</si>
  <si>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</si>
  <si>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</si>
  <si>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</si>
  <si>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</si>
  <si>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</si>
  <si>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</si>
  <si>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</si>
  <si>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</si>
  <si>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</si>
  <si>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</si>
  <si>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</si>
  <si>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</si>
  <si>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</si>
  <si>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</si>
  <si>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</si>
  <si>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</si>
  <si>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</si>
  <si>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</si>
  <si>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</si>
  <si>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</si>
  <si>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</si>
  <si>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</si>
  <si>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</si>
  <si>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</si>
  <si>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</si>
  <si>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</si>
  <si>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</si>
  <si>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</si>
  <si>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</si>
  <si>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</si>
  <si>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</si>
  <si>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</si>
  <si>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</si>
  <si>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</si>
  <si>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</si>
  <si>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</si>
  <si>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</si>
  <si>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</si>
  <si>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</si>
  <si>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</si>
  <si>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</si>
  <si>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</si>
  <si>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</si>
  <si>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</si>
  <si>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</si>
  <si>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</si>
  <si>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</si>
  <si>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</si>
  <si>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</si>
  <si>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</si>
  <si>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</si>
  <si>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</si>
  <si>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</si>
  <si>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</si>
  <si>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</si>
  <si>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</si>
  <si>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</si>
  <si>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</si>
  <si>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</si>
  <si>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</si>
  <si>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</si>
  <si>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</si>
  <si>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</si>
  <si>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</si>
  <si>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</si>
  <si>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</si>
  <si>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</si>
  <si>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</si>
  <si>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</si>
  <si>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</si>
  <si>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</si>
  <si>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</si>
  <si>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</si>
  <si>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</si>
  <si>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</si>
  <si>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</si>
  <si>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</si>
  <si>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</si>
  <si>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</si>
  <si>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</si>
  <si>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</si>
  <si>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</si>
  <si>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</si>
  <si>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</si>
  <si>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</si>
  <si>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</si>
  <si>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</si>
  <si>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</si>
  <si>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</si>
  <si>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</si>
  <si>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</si>
  <si>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</si>
  <si>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</si>
  <si>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</si>
  <si>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</si>
  <si>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</si>
  <si>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</si>
  <si>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</si>
  <si>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</si>
  <si>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</si>
  <si>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</si>
  <si>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</si>
  <si>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</si>
  <si>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</si>
  <si>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</si>
  <si>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</si>
  <si>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</si>
  <si>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</si>
  <si>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</si>
  <si>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</si>
  <si>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</si>
  <si>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</si>
  <si>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</si>
  <si>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</si>
  <si>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</si>
  <si>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</si>
  <si>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</si>
  <si>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</si>
  <si>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</si>
  <si>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</si>
  <si>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</si>
  <si>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</si>
  <si>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</si>
  <si>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</si>
  <si>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</si>
  <si>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</si>
  <si>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</si>
  <si>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</si>
  <si>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</si>
  <si>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</si>
  <si>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</si>
  <si>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</si>
  <si>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</si>
  <si>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</si>
  <si>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</si>
  <si>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</si>
  <si>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</si>
  <si>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</si>
  <si>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</si>
  <si>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</si>
  <si>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</si>
  <si>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</si>
  <si>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</si>
  <si>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</si>
  <si>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</si>
  <si>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</si>
  <si>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</si>
  <si>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</si>
  <si>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</si>
  <si>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</si>
  <si>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</si>
  <si>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</si>
  <si>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</si>
  <si>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</si>
  <si>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</si>
  <si>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</si>
  <si>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</si>
  <si>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</si>
  <si>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</si>
  <si>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</si>
  <si>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</si>
  <si>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</si>
  <si>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</si>
  <si>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</si>
  <si>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</si>
  <si>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</si>
  <si>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</si>
  <si>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</si>
  <si>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</si>
  <si>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</si>
  <si>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</si>
  <si>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</si>
  <si>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</si>
  <si>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</si>
  <si>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</si>
  <si>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</si>
  <si>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</si>
  <si>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</si>
  <si>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</si>
  <si>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</si>
  <si>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</si>
  <si>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</si>
  <si>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</si>
  <si>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</si>
  <si>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</si>
  <si>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</si>
  <si>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</si>
  <si>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</si>
  <si>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</si>
  <si>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</si>
  <si>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</si>
  <si>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</si>
  <si>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</si>
  <si>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</si>
  <si>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</si>
  <si>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</si>
  <si>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</si>
  <si>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</si>
  <si>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</si>
  <si>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</si>
  <si>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</si>
  <si>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</si>
  <si>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</si>
  <si>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</si>
  <si>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</si>
  <si>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</si>
  <si>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</si>
  <si>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</si>
  <si>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</si>
  <si>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</si>
  <si>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</si>
  <si>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</si>
  <si>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</si>
  <si>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</si>
  <si>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</si>
  <si>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</si>
  <si>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</si>
  <si>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</si>
  <si>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</si>
  <si>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</si>
  <si>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</si>
  <si>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</si>
  <si>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</si>
  <si>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</si>
  <si>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</si>
  <si>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</si>
  <si>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</si>
  <si>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</si>
  <si>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</si>
  <si>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</si>
  <si>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</si>
  <si>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</si>
  <si>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</si>
  <si>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</si>
  <si>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</si>
  <si>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</si>
  <si>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</si>
  <si>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</si>
  <si>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</si>
  <si>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</si>
  <si>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</si>
  <si>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</si>
  <si>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</si>
  <si>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</si>
  <si>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</si>
  <si>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</si>
  <si>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</si>
  <si>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</si>
  <si>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</si>
  <si>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</si>
  <si>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</si>
  <si>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</si>
  <si>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</si>
  <si>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</si>
  <si>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</si>
  <si>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</si>
  <si>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</si>
  <si>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</si>
  <si>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</si>
  <si>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</si>
  <si>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</si>
  <si>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</si>
  <si>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</si>
  <si>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</si>
  <si>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</si>
  <si>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</si>
  <si>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</si>
  <si>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</si>
  <si>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</si>
  <si>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</si>
  <si>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</si>
  <si>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</si>
  <si>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</si>
  <si>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</si>
  <si>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</si>
  <si>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</si>
  <si>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</si>
  <si>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</si>
  <si>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</si>
  <si>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</si>
  <si>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</si>
  <si>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</si>
  <si>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</si>
  <si>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</si>
  <si>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</si>
  <si>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</si>
  <si>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</si>
  <si>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</si>
  <si>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</si>
  <si>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</si>
  <si>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</si>
  <si>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</si>
  <si>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</si>
  <si>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</si>
  <si>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</si>
  <si>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</si>
  <si>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</si>
  <si>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</si>
  <si>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</si>
  <si>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</si>
  <si>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</si>
  <si>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</si>
  <si>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</si>
  <si>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</si>
  <si>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</si>
  <si>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</si>
  <si>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</si>
  <si>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</si>
  <si>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</si>
  <si>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</si>
  <si>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</si>
  <si>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</si>
  <si>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</si>
  <si>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</si>
  <si>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</si>
  <si>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</si>
  <si>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</si>
  <si>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</si>
  <si>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</si>
  <si>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</si>
  <si>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</si>
  <si>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</si>
  <si>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</si>
  <si>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</si>
  <si>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</si>
  <si>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</si>
  <si>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</si>
  <si>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</si>
  <si>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</si>
  <si>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</si>
  <si>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</si>
  <si>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</si>
  <si>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</si>
  <si>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</si>
  <si>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</si>
  <si>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</si>
  <si>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</si>
  <si>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</si>
  <si>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</si>
  <si>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</si>
  <si>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</si>
  <si>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</si>
  <si>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</si>
  <si>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</si>
  <si>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</si>
  <si>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</si>
  <si>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</si>
  <si>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</si>
  <si>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</si>
  <si>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</si>
  <si>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</si>
  <si>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</si>
  <si>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</si>
  <si>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</si>
  <si>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</si>
  <si>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</si>
  <si>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</si>
  <si>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</si>
  <si>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</si>
  <si>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</si>
  <si>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</si>
  <si>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</si>
  <si>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</si>
  <si>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</si>
  <si>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</si>
  <si>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</si>
  <si>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</si>
  <si>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</si>
  <si>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</si>
  <si>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</si>
  <si>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</si>
  <si>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</si>
  <si>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</si>
  <si>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</si>
  <si>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</si>
  <si>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</si>
  <si>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</si>
  <si>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</si>
  <si>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</si>
  <si>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</si>
  <si>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</si>
  <si>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</si>
  <si>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</si>
  <si>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</si>
  <si>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</si>
  <si>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</si>
  <si>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</si>
  <si>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</si>
  <si>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</si>
  <si>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</si>
  <si>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</si>
  <si>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</si>
  <si>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</si>
  <si>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</si>
  <si>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</si>
  <si>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</si>
  <si>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</si>
  <si>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</si>
  <si>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</si>
  <si>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</si>
  <si>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</si>
  <si>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</si>
  <si>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</si>
  <si>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</si>
  <si>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</si>
  <si>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</si>
  <si>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</si>
  <si>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</si>
  <si>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</si>
  <si>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</si>
  <si>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</si>
  <si>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</si>
  <si>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</si>
  <si>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</si>
  <si>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</si>
  <si>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</si>
  <si>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</si>
  <si>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</si>
  <si>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</si>
  <si>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</si>
  <si>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</si>
  <si>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</si>
  <si>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</si>
  <si>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</si>
  <si>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</si>
  <si>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</si>
  <si>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</si>
  <si>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</si>
  <si>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</si>
  <si>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</si>
  <si>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</si>
  <si>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</si>
  <si>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</si>
  <si>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</si>
  <si>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</si>
  <si>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</si>
  <si>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</si>
  <si>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</si>
  <si>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</si>
  <si>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</si>
  <si>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</si>
  <si>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</si>
  <si>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</si>
  <si>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</si>
  <si>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</si>
  <si>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</si>
  <si>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</si>
  <si>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</si>
  <si>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</si>
  <si>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</si>
  <si>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</si>
  <si>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</si>
  <si>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</si>
  <si>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</si>
  <si>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</si>
  <si>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</si>
  <si>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</si>
  <si>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</si>
  <si>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</si>
  <si>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</si>
  <si>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</si>
  <si>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</si>
  <si>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</si>
  <si>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</si>
  <si>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</si>
  <si>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</si>
  <si>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</si>
  <si>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</si>
  <si>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</si>
  <si>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</si>
  <si>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</si>
  <si>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</si>
  <si>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</si>
  <si>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</si>
  <si>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</si>
  <si>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</si>
  <si>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</si>
  <si>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</si>
  <si>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</si>
  <si>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</si>
  <si>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</si>
  <si>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</si>
  <si>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</si>
  <si>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</si>
  <si>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</si>
  <si>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</si>
  <si>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</si>
  <si>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</si>
  <si>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</si>
  <si>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</si>
  <si>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</si>
  <si>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</si>
  <si>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</si>
  <si>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</si>
  <si>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</si>
  <si>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</si>
  <si>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</si>
  <si>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</si>
  <si>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</si>
  <si>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</si>
  <si>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</si>
  <si>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</si>
  <si>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</si>
  <si>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</si>
  <si>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</si>
  <si>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</si>
  <si>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</si>
  <si>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</si>
  <si>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</si>
  <si>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</si>
  <si>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</si>
  <si>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</si>
  <si>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</si>
  <si>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</si>
  <si>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</si>
  <si>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</si>
  <si>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</si>
  <si>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</si>
  <si>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</si>
  <si>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</si>
  <si>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</si>
  <si>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</si>
  <si>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</si>
  <si>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</si>
  <si>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</si>
  <si>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</si>
  <si>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</si>
  <si>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</si>
  <si>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</si>
  <si>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</si>
  <si>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</si>
  <si>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</si>
  <si>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</si>
  <si>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</si>
  <si>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</si>
  <si>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</si>
  <si>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</si>
  <si>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</si>
  <si>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</si>
  <si>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</si>
  <si>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</si>
  <si>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</si>
  <si>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</si>
  <si>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</si>
  <si>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</si>
  <si>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</si>
  <si>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</si>
  <si>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</si>
  <si>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</si>
  <si>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</si>
  <si>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</si>
  <si>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</si>
  <si>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</si>
  <si>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</si>
  <si>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</si>
  <si>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</si>
  <si>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</si>
  <si>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</si>
  <si>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</si>
  <si>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</si>
  <si>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</si>
  <si>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</si>
  <si>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</si>
  <si>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</si>
  <si>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</si>
  <si>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</si>
  <si>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</si>
  <si>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</si>
  <si>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</si>
  <si>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</si>
  <si>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</si>
  <si>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</si>
  <si>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</si>
  <si>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</si>
  <si>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</si>
  <si>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</si>
  <si>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</si>
  <si>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</si>
  <si>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</si>
  <si>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</si>
  <si>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</si>
  <si>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</si>
  <si>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</si>
  <si>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</si>
  <si>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</si>
  <si>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</si>
  <si>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</si>
  <si>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</si>
  <si>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</si>
  <si>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</si>
  <si>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</si>
  <si>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</si>
  <si>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</si>
  <si>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</si>
  <si>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</si>
  <si>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</si>
  <si>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</si>
  <si>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</si>
  <si>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</si>
  <si>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</si>
  <si>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</si>
  <si>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</si>
  <si>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</si>
  <si>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</si>
  <si>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</si>
  <si>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</si>
  <si>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</si>
  <si>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</si>
  <si>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</si>
  <si>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</si>
  <si>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</si>
  <si>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</si>
  <si>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</si>
  <si>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</si>
  <si>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</si>
  <si>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</si>
  <si>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</si>
  <si>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</si>
  <si>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</si>
  <si>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</si>
  <si>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</si>
  <si>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</si>
  <si>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</si>
  <si>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</si>
  <si>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</si>
  <si>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</si>
  <si>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</si>
  <si>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</si>
  <si>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</si>
  <si>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</si>
  <si>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</si>
  <si>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</si>
  <si>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</si>
  <si>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</si>
  <si>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</si>
  <si>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</si>
  <si>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</si>
  <si>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</si>
  <si>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</si>
  <si>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</si>
  <si>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</si>
  <si>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</si>
  <si>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</si>
  <si>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</si>
  <si>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</si>
  <si>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</si>
  <si>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</si>
  <si>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</si>
  <si>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</si>
  <si>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</si>
  <si>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</si>
  <si>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</si>
  <si>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</si>
  <si>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</si>
  <si>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</si>
  <si>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</si>
  <si>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</si>
  <si>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</si>
  <si>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</si>
  <si>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</si>
  <si>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</si>
  <si>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</si>
  <si>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</si>
  <si>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</si>
  <si>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</si>
  <si>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</si>
  <si>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</si>
  <si>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</si>
  <si>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</si>
  <si>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</si>
  <si>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</si>
  <si>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</si>
  <si>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</si>
  <si>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</si>
  <si>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</si>
  <si>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</si>
  <si>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</si>
  <si>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</si>
  <si>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</si>
  <si>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</si>
  <si>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</si>
  <si>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</si>
  <si>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</si>
  <si>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</si>
  <si>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</si>
  <si>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</si>
  <si>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</si>
  <si>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</si>
  <si>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</si>
  <si>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</si>
  <si>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</si>
  <si>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</si>
  <si>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</si>
  <si>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</si>
  <si>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</si>
  <si>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</si>
  <si>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</si>
  <si>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</si>
  <si>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</si>
  <si>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</si>
  <si>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</si>
  <si>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</si>
  <si>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</si>
  <si>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</si>
  <si>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</si>
  <si>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</si>
  <si>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</si>
  <si>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</si>
  <si>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</si>
  <si>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</si>
  <si>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</si>
  <si>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</si>
  <si>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</si>
  <si>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</si>
  <si>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</si>
  <si>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</si>
  <si>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</si>
  <si>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</si>
  <si>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</si>
  <si>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</si>
  <si>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</si>
  <si>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</si>
  <si>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</si>
  <si>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</si>
  <si>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</si>
  <si>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</si>
  <si>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</si>
  <si>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</si>
  <si>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</si>
  <si>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</si>
  <si>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</si>
  <si>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</si>
  <si>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</si>
  <si>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</si>
  <si>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</si>
  <si>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</si>
  <si>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</si>
  <si>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</si>
  <si>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</si>
  <si>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</si>
  <si>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</si>
  <si>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</si>
  <si>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</si>
  <si>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</si>
  <si>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</si>
  <si>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</si>
  <si>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</si>
  <si>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</si>
  <si>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</si>
  <si>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</si>
  <si>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</si>
  <si>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</si>
  <si>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</si>
  <si>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</si>
  <si>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</si>
  <si>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</si>
  <si>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</si>
  <si>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</si>
  <si>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</si>
  <si>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</si>
  <si>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</si>
  <si>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</si>
  <si>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</si>
  <si>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</si>
  <si>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</si>
  <si>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</si>
  <si>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</si>
  <si>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</si>
  <si>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</si>
  <si>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</si>
  <si>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</si>
  <si>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</si>
  <si>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</si>
  <si>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</si>
  <si>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</si>
  <si>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</si>
  <si>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</si>
  <si>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</si>
  <si>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</si>
  <si>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</si>
  <si>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</si>
  <si>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</si>
  <si>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</si>
  <si>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</si>
  <si>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</si>
  <si>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</si>
  <si>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</si>
  <si>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</si>
  <si>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</si>
  <si>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</si>
  <si>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</si>
  <si>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</si>
  <si>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</si>
  <si>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</si>
  <si>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</si>
  <si>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</si>
  <si>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</si>
  <si>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</si>
  <si>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</si>
  <si>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</si>
  <si>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</si>
  <si>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</si>
  <si>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</si>
  <si>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</si>
  <si>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</si>
  <si>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</si>
  <si>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</si>
  <si>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</si>
  <si>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</si>
  <si>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</si>
  <si>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</si>
  <si>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</si>
  <si>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</si>
  <si>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</si>
  <si>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</si>
  <si>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</si>
  <si>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</si>
  <si>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</si>
  <si>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</si>
  <si>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</si>
  <si>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</si>
  <si>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</si>
  <si>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</si>
  <si>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</si>
  <si>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</si>
  <si>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</si>
  <si>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</si>
  <si>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</si>
  <si>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</si>
  <si>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</si>
  <si>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</si>
  <si>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</si>
  <si>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</si>
  <si>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</si>
  <si>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</si>
  <si>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</si>
  <si>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</si>
  <si>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</si>
  <si>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</si>
  <si>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</si>
  <si>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</si>
  <si>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</si>
  <si>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</si>
  <si>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</si>
  <si>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</si>
  <si>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</si>
  <si>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</si>
  <si>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</si>
  <si>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</si>
  <si>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</si>
  <si>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</si>
  <si>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</si>
  <si>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</si>
  <si>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</si>
  <si>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</si>
  <si>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</si>
  <si>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</si>
  <si>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</si>
  <si>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</si>
  <si>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</si>
  <si>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</si>
  <si>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</si>
  <si>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</si>
  <si>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</si>
  <si>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</si>
  <si>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</si>
  <si>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</si>
  <si>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</si>
  <si>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</si>
  <si>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</si>
  <si>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</si>
  <si>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</si>
  <si>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</si>
  <si>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</si>
  <si>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</si>
  <si>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</si>
  <si>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</si>
  <si>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</si>
  <si>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</si>
  <si>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</si>
  <si>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</si>
  <si>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</si>
  <si>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</si>
  <si>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</si>
  <si>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</si>
  <si>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</si>
  <si>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</si>
  <si>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</si>
  <si>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</si>
  <si>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</si>
  <si>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</si>
  <si>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</si>
  <si>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</si>
  <si>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</si>
  <si>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</si>
  <si>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</si>
  <si>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</si>
  <si>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</si>
  <si>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</si>
  <si>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</si>
  <si>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</si>
  <si>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</si>
  <si>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</si>
  <si>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</si>
  <si>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</si>
  <si>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</si>
  <si>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</si>
  <si>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</si>
  <si>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</si>
  <si>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</si>
  <si>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</si>
  <si>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</si>
  <si>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</si>
  <si>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</si>
  <si>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</si>
  <si>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</si>
  <si>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</si>
  <si>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</si>
  <si>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</si>
  <si>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</si>
  <si>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</si>
  <si>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</si>
  <si>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</si>
  <si>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</si>
  <si>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</si>
  <si>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</si>
  <si>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</si>
  <si>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</si>
  <si>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</si>
  <si>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</si>
  <si>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</si>
  <si>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</si>
  <si>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</si>
  <si>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</si>
  <si>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</si>
  <si>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</si>
  <si>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</si>
  <si>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</si>
  <si>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</si>
  <si>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</si>
  <si>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</si>
  <si>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</si>
  <si>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</si>
  <si>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</si>
  <si>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</si>
  <si>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</si>
  <si>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</si>
  <si>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</si>
  <si>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</si>
  <si>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</si>
  <si>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</si>
  <si>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</si>
  <si>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</si>
  <si>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</si>
  <si>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</si>
  <si>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</si>
  <si>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</si>
  <si>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</si>
  <si>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</si>
  <si>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</si>
  <si>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</si>
  <si>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</si>
  <si>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</si>
  <si>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</si>
  <si>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</si>
  <si>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</si>
  <si>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</si>
  <si>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</si>
  <si>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</si>
  <si>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</si>
  <si>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</si>
  <si>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</si>
  <si>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</si>
  <si>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</si>
  <si>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</si>
  <si>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</si>
  <si>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</si>
  <si>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</si>
  <si>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</si>
  <si>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</si>
  <si>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</si>
  <si>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</si>
  <si>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</si>
  <si>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</si>
  <si>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</si>
  <si>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</si>
  <si>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</si>
  <si>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</si>
  <si>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</si>
  <si>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</si>
  <si>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</si>
  <si>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</si>
  <si>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</si>
  <si>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</si>
  <si>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</si>
  <si>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</si>
  <si>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</si>
  <si>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</si>
  <si>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</si>
  <si>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</si>
  <si>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</si>
  <si>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</si>
  <si>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</si>
  <si>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</si>
  <si>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</si>
  <si>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</si>
  <si>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</si>
  <si>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</si>
  <si>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</si>
  <si>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</si>
  <si>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</si>
  <si>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</si>
  <si>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</si>
  <si>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</si>
  <si>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</si>
  <si>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</si>
  <si>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</si>
  <si>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</si>
  <si>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</si>
  <si>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</si>
  <si>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</si>
  <si>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</si>
  <si>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</si>
  <si>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</si>
  <si>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</si>
  <si>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</si>
  <si>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</si>
  <si>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</si>
  <si>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</si>
  <si>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</si>
  <si>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</si>
  <si>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</si>
  <si>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</si>
  <si>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</si>
  <si>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</si>
  <si>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</si>
  <si>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</si>
  <si>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</si>
  <si>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</si>
  <si>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</si>
  <si>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</si>
  <si>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</si>
  <si>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</si>
  <si>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</si>
  <si>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</si>
  <si>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</si>
  <si>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</si>
  <si>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</si>
  <si>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</si>
  <si>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</si>
  <si>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</si>
  <si>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</si>
  <si>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</si>
  <si>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</si>
  <si>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</si>
  <si>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</si>
  <si>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</si>
  <si>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</si>
  <si>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</si>
  <si>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</si>
  <si>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</si>
  <si>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</si>
  <si>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</si>
  <si>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</si>
  <si>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</si>
  <si>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</si>
  <si>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</si>
  <si>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</si>
  <si>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</si>
  <si>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</si>
  <si>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</si>
  <si>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</si>
  <si>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</si>
  <si>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</si>
  <si>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</si>
  <si>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</si>
  <si>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</si>
  <si>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</si>
  <si>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</si>
  <si>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</si>
  <si>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</si>
  <si>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</si>
  <si>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</si>
  <si>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</si>
  <si>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</si>
  <si>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</si>
  <si>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</si>
  <si>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</si>
  <si>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</si>
  <si>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</si>
  <si>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</si>
  <si>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</si>
  <si>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</si>
  <si>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</si>
  <si>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</si>
  <si>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</si>
  <si>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</si>
  <si>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</si>
  <si>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</si>
  <si>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</si>
  <si>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</si>
  <si>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</si>
  <si>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</si>
  <si>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</si>
  <si>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</si>
  <si>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</si>
  <si>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</si>
  <si>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</si>
  <si>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</si>
  <si>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</si>
  <si>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</si>
  <si>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</si>
  <si>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</si>
  <si>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</si>
  <si>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</si>
  <si>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</si>
  <si>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</si>
  <si>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</si>
  <si>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</si>
  <si>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</si>
  <si>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</si>
  <si>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</si>
  <si>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</si>
  <si>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</si>
  <si>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</si>
  <si>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</si>
  <si>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</si>
  <si>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</si>
  <si>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</si>
  <si>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</si>
  <si>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</si>
  <si>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</si>
  <si>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</si>
  <si>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</si>
  <si>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</si>
  <si>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</si>
  <si>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</si>
  <si>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</si>
  <si>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</si>
  <si>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</si>
  <si>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</si>
  <si>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</si>
  <si>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</si>
  <si>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</si>
  <si>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</si>
  <si>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</si>
  <si>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</si>
  <si>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</si>
  <si>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</si>
  <si>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</si>
  <si>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</si>
  <si>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</si>
  <si>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</si>
  <si>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</si>
  <si>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</si>
  <si>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</si>
  <si>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</si>
  <si>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</si>
  <si>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</si>
  <si>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</si>
  <si>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</si>
  <si>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</si>
  <si>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</si>
  <si>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</si>
  <si>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</si>
  <si>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</si>
  <si>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</si>
  <si>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</si>
  <si>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</si>
  <si>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</si>
  <si>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</si>
  <si>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</si>
  <si>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</si>
  <si>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</si>
  <si>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</si>
  <si>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</si>
  <si>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</si>
  <si>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</si>
  <si>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</si>
  <si>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</si>
  <si>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</si>
  <si>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</si>
  <si>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</si>
  <si>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</si>
  <si>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</si>
  <si>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</si>
  <si>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</si>
  <si>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</si>
  <si>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</si>
  <si>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</si>
  <si>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</si>
  <si>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</si>
  <si>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</si>
  <si>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</si>
  <si>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</si>
  <si>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</si>
  <si>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</si>
  <si>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</si>
  <si>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</si>
  <si>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</si>
  <si>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</si>
  <si>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</si>
  <si>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</si>
  <si>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</si>
  <si>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</si>
  <si>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</si>
  <si>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</si>
  <si>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</si>
  <si>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</si>
  <si>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</si>
  <si>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</si>
  <si>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</si>
  <si>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</si>
  <si>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</si>
  <si>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</si>
  <si>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</si>
  <si>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</si>
  <si>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</si>
  <si>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</si>
  <si>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</si>
  <si>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</si>
  <si>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</si>
  <si>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</si>
  <si>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</si>
  <si>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</si>
  <si>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</si>
  <si>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</si>
  <si>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</si>
  <si>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</si>
  <si>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</si>
  <si>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</si>
  <si>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</si>
  <si>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</si>
  <si>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</si>
  <si>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</si>
  <si>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</si>
  <si>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</si>
  <si>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</si>
  <si>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</si>
  <si>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</si>
  <si>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</si>
  <si>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</si>
  <si>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</si>
  <si>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</si>
  <si>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</si>
  <si>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</si>
  <si>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</si>
  <si>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</si>
  <si>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</si>
  <si>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</si>
  <si>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</si>
  <si>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</si>
  <si>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</si>
  <si>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</si>
  <si>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</si>
  <si>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</si>
  <si>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</si>
  <si>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</si>
  <si>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</si>
  <si>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</si>
  <si>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</si>
  <si>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</si>
  <si>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</si>
  <si>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</si>
  <si>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</si>
  <si>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</si>
  <si>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</si>
  <si>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</si>
  <si>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</si>
  <si>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</si>
  <si>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</si>
  <si>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</si>
  <si>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</si>
  <si>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</si>
  <si>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</si>
  <si>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</si>
  <si>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</si>
  <si>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</si>
  <si>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</si>
  <si>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</si>
  <si>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</si>
  <si>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</si>
  <si>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</si>
  <si>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</si>
  <si>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</si>
  <si>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</si>
  <si>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</si>
  <si>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</si>
  <si>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</si>
  <si>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</si>
  <si>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</si>
  <si>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</si>
  <si>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</si>
  <si>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</si>
  <si>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</si>
  <si>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</si>
  <si>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</si>
  <si>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</si>
  <si>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</si>
  <si>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</si>
  <si>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</si>
  <si>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</si>
  <si>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</si>
  <si>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</si>
  <si>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</si>
  <si>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</si>
  <si>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</si>
  <si>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</si>
  <si>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</si>
  <si>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</si>
  <si>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</si>
  <si>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</si>
  <si>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</si>
  <si>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</si>
  <si>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</si>
  <si>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</si>
  <si>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</si>
  <si>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</si>
  <si>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</si>
  <si>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</si>
  <si>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</si>
  <si>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</si>
  <si>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</si>
  <si>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</si>
  <si>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</si>
  <si>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</si>
  <si>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</si>
  <si>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</si>
  <si>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</si>
  <si>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</si>
  <si>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</si>
  <si>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</si>
  <si>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</si>
  <si>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</si>
  <si>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</si>
  <si>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</si>
  <si>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</si>
  <si>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</si>
  <si>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</si>
  <si>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</si>
  <si>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</si>
  <si>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</si>
  <si>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</si>
  <si>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</si>
  <si>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</si>
  <si>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</si>
  <si>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</si>
  <si>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</si>
  <si>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</si>
  <si>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</si>
  <si>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</si>
  <si>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</si>
  <si>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</si>
  <si>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</si>
  <si>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</si>
  <si>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</si>
  <si>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</si>
  <si>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</si>
  <si>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</si>
  <si>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</si>
  <si>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</si>
  <si>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</si>
  <si>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</si>
  <si>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</si>
  <si>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</si>
  <si>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</si>
  <si>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</si>
  <si>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</si>
  <si>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</si>
  <si>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</si>
  <si>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</si>
  <si>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</si>
  <si>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</si>
  <si>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</si>
  <si>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</si>
  <si>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</si>
  <si>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</si>
  <si>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</si>
  <si>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</si>
  <si>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</si>
  <si>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</si>
  <si>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</si>
  <si>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</si>
  <si>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</si>
  <si>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</si>
  <si>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</si>
  <si>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</si>
  <si>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</si>
  <si>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</si>
  <si>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</si>
  <si>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</si>
  <si>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</si>
  <si>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</si>
  <si>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</si>
  <si>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</si>
  <si>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</si>
  <si>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</si>
  <si>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</si>
  <si>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</si>
  <si>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</si>
  <si>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</si>
  <si>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</si>
  <si>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</si>
  <si>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</si>
  <si>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</si>
  <si>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</si>
  <si>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</si>
  <si>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</si>
  <si>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</si>
  <si>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</si>
  <si>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</si>
  <si>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</si>
  <si>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</si>
  <si>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</si>
  <si>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</si>
  <si>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</si>
  <si>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</si>
  <si>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</si>
  <si>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</si>
  <si>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</si>
  <si>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</si>
  <si>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</si>
  <si>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</si>
  <si>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</si>
  <si>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</si>
  <si>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</si>
  <si>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</si>
  <si>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</si>
  <si>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</si>
  <si>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</si>
  <si>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</si>
  <si>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</si>
  <si>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</si>
  <si>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</si>
  <si>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</si>
  <si>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</si>
  <si>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</si>
  <si>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</si>
  <si>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</si>
  <si>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</si>
  <si>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</si>
  <si>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</si>
  <si>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</si>
  <si>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</si>
  <si>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</si>
  <si>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</si>
  <si>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</si>
  <si>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</si>
  <si>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</si>
  <si>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</si>
  <si>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</si>
  <si>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</si>
  <si>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</si>
  <si>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</si>
  <si>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</si>
  <si>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</si>
  <si>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</si>
  <si>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</si>
  <si>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</si>
  <si>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</si>
  <si>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</si>
  <si>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</si>
  <si>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</si>
  <si>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</si>
  <si>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</si>
  <si>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</si>
  <si>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</si>
  <si>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</si>
  <si>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</si>
  <si>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</si>
  <si>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</si>
  <si>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</si>
  <si>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</si>
  <si>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</si>
  <si>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</si>
  <si>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</si>
  <si>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</si>
  <si>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</si>
  <si>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</si>
  <si>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</si>
  <si>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</si>
  <si>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</si>
  <si>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</si>
  <si>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</si>
  <si>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</si>
  <si>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</si>
  <si>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</si>
  <si>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</si>
  <si>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</si>
  <si>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</si>
  <si>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</si>
  <si>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</si>
  <si>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</si>
  <si>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</si>
  <si>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</si>
  <si>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</si>
  <si>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</si>
  <si>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</si>
  <si>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</si>
  <si>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</si>
  <si>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</si>
  <si>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</si>
  <si>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</si>
  <si>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</si>
  <si>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</si>
  <si>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</si>
  <si>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</si>
  <si>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</si>
  <si>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</si>
  <si>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</si>
  <si>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</si>
  <si>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</si>
  <si>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</si>
  <si>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</si>
  <si>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</si>
  <si>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</si>
  <si>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</si>
  <si>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</si>
  <si>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</si>
  <si>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</si>
  <si>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</si>
  <si>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</si>
  <si>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</si>
  <si>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</si>
  <si>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</si>
  <si>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</si>
  <si>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</si>
  <si>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</si>
  <si>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</si>
  <si>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</si>
  <si>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</si>
  <si>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</si>
  <si>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</si>
  <si>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</si>
  <si>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</si>
  <si>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</si>
  <si>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</si>
  <si>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</si>
  <si>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</si>
  <si>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</si>
  <si>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</si>
  <si>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</si>
  <si>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</si>
  <si>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</si>
  <si>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</si>
  <si>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</si>
  <si>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</si>
  <si>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</si>
  <si>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</si>
  <si>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</si>
  <si>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</si>
  <si>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</si>
  <si>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</si>
  <si>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</si>
  <si>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</si>
  <si>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</si>
  <si>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</si>
  <si>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</si>
  <si>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</si>
  <si>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</si>
  <si>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</si>
  <si>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</si>
  <si>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</si>
  <si>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</si>
  <si>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</si>
  <si>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</si>
  <si>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</si>
  <si>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</si>
  <si>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</si>
  <si>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</si>
  <si>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</si>
  <si>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</si>
  <si>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</si>
  <si>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</si>
  <si>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</si>
  <si>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</si>
  <si>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</si>
  <si>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</si>
  <si>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</si>
  <si>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</si>
  <si>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</si>
  <si>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</si>
  <si>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</si>
  <si>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</si>
  <si>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</si>
  <si>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</si>
  <si>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</si>
  <si>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</si>
  <si>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</si>
  <si>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</si>
  <si>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</si>
  <si>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</si>
  <si>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</si>
  <si>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</si>
  <si>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</si>
  <si>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</si>
  <si>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</si>
  <si>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</si>
  <si>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</si>
  <si>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</si>
  <si>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</si>
  <si>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</si>
  <si>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</si>
  <si>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</si>
  <si>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</si>
  <si>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</si>
  <si>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</si>
  <si>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</si>
  <si>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</si>
  <si>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</si>
  <si>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</si>
  <si>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</si>
  <si>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</si>
  <si>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</si>
  <si>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</si>
  <si>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</si>
  <si>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</si>
  <si>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</si>
  <si>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</si>
  <si>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</si>
  <si>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</si>
  <si>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</si>
  <si>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</si>
  <si>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</si>
  <si>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</si>
  <si>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</si>
  <si>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</si>
  <si>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</si>
  <si>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</si>
  <si>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</si>
  <si>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</si>
  <si>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</si>
  <si>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</si>
  <si>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</si>
  <si>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</si>
  <si>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</si>
  <si>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</si>
  <si>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</si>
  <si>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</si>
  <si>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</si>
  <si>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</si>
  <si>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</si>
  <si>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</si>
  <si>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</si>
  <si>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</si>
  <si>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</si>
  <si>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</si>
  <si>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</si>
  <si>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</si>
  <si>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</si>
  <si>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</si>
  <si>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</si>
  <si>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</si>
  <si>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</si>
  <si>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</si>
  <si>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</si>
  <si>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</si>
  <si>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</si>
  <si>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</si>
  <si>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</si>
  <si>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</si>
  <si>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</si>
  <si>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</si>
  <si>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</si>
  <si>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</si>
  <si>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</si>
  <si>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</si>
  <si>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</si>
  <si>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</si>
  <si>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</si>
  <si>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</si>
  <si>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</si>
  <si>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</si>
  <si>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</si>
  <si>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</si>
  <si>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</si>
  <si>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</si>
  <si>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</si>
  <si>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</si>
  <si>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</si>
  <si>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</si>
  <si>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</si>
  <si>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</si>
  <si>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</si>
  <si>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</si>
  <si>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</si>
  <si>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</si>
  <si>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</si>
  <si>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</si>
  <si>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</si>
  <si>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</si>
  <si>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</si>
  <si>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</si>
  <si>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</si>
  <si>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</si>
  <si>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</si>
  <si>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</si>
  <si>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</si>
  <si>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</si>
  <si>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</si>
  <si>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</si>
  <si>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</si>
  <si>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</si>
  <si>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</si>
  <si>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</si>
  <si>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</si>
  <si>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</si>
  <si>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</si>
  <si>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</si>
  <si>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</si>
  <si>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</si>
  <si>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</si>
  <si>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</si>
  <si>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</si>
  <si>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</si>
  <si>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</si>
  <si>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</si>
  <si>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</si>
  <si>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</si>
  <si>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</si>
  <si>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</si>
  <si>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</si>
  <si>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</si>
  <si>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</si>
  <si>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</si>
  <si>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</si>
  <si>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</si>
  <si>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</si>
  <si>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</si>
  <si>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</si>
  <si>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</si>
  <si>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</si>
  <si>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</si>
  <si>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</si>
  <si>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</si>
  <si>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</si>
  <si>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</si>
  <si>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</si>
  <si>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</si>
  <si>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</si>
  <si>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</si>
  <si>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</si>
  <si>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</si>
  <si>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</si>
  <si>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</si>
  <si>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</si>
  <si>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</si>
  <si>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</si>
  <si>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</si>
  <si>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</si>
  <si>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</si>
  <si>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</si>
  <si>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</si>
  <si>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</si>
  <si>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</si>
  <si>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</si>
  <si>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</si>
  <si>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</si>
  <si>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</si>
  <si>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</si>
  <si>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</si>
  <si>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</si>
  <si>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</si>
  <si>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</si>
  <si>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</si>
  <si>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</si>
  <si>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</si>
  <si>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</si>
  <si>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</si>
  <si>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</si>
  <si>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</si>
  <si>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</si>
  <si>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</si>
  <si>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</si>
  <si>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</si>
  <si>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</si>
  <si>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</si>
  <si>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</si>
  <si>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</si>
  <si>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</si>
  <si>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</si>
  <si>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</si>
  <si>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</si>
  <si>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</si>
  <si>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</si>
  <si>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</si>
  <si>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</si>
  <si>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</si>
  <si>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</si>
  <si>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</si>
  <si>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</si>
  <si>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</si>
  <si>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</si>
  <si>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</si>
  <si>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</si>
  <si>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</si>
  <si>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</si>
  <si>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</si>
  <si>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</si>
  <si>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</si>
  <si>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</si>
  <si>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</si>
  <si>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</si>
  <si>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</si>
  <si>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</si>
  <si>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</si>
  <si>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</si>
  <si>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</si>
  <si>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</si>
  <si>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</si>
  <si>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</si>
  <si>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</si>
  <si>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</si>
  <si>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</si>
  <si>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</si>
  <si>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</si>
  <si>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</si>
  <si>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</si>
  <si>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</si>
  <si>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</si>
  <si>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</si>
  <si>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</si>
  <si>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</si>
  <si>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</si>
  <si>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</si>
  <si>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</si>
  <si>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</si>
  <si>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</si>
  <si>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</si>
  <si>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</si>
  <si>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</si>
  <si>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</si>
  <si>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</si>
  <si>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</si>
  <si>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</si>
  <si>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</si>
  <si>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</si>
  <si>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</si>
  <si>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</si>
  <si>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</si>
  <si>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</si>
  <si>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</si>
  <si>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</si>
  <si>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</si>
  <si>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</si>
  <si>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</si>
  <si>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</si>
  <si>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</si>
  <si>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</si>
  <si>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</si>
  <si>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</si>
  <si>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</si>
  <si>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</si>
  <si>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</si>
  <si>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</si>
  <si>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</si>
  <si>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</si>
  <si>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</si>
  <si>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</si>
  <si>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</si>
  <si>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</si>
  <si>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</si>
  <si>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</si>
  <si>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</si>
  <si>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</si>
  <si>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</si>
  <si>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</si>
  <si>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</si>
  <si>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</si>
  <si>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</si>
  <si>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</si>
  <si>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</si>
  <si>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</si>
  <si>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</si>
  <si>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</si>
  <si>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</si>
  <si>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</si>
  <si>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</si>
  <si>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</si>
  <si>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</si>
  <si>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</si>
  <si>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</si>
  <si>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</si>
  <si>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</si>
  <si>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</si>
  <si>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</si>
  <si>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</si>
  <si>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</si>
  <si>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</si>
  <si>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</si>
  <si>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</si>
  <si>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</si>
  <si>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</si>
  <si>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</si>
  <si>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</si>
  <si>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</si>
  <si>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</si>
  <si>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</si>
  <si>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</si>
  <si>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</si>
  <si>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</si>
  <si>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</si>
  <si>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</si>
  <si>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</si>
  <si>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</si>
  <si>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</si>
  <si>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</si>
  <si>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</si>
  <si>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</si>
  <si>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</si>
  <si>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</si>
  <si>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</si>
  <si>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</si>
  <si>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</si>
  <si>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</si>
  <si>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</si>
  <si>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</si>
  <si>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</si>
  <si>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</si>
  <si>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</si>
  <si>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</si>
  <si>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</si>
  <si>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</si>
  <si>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</si>
  <si>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</si>
  <si>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</si>
  <si>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</si>
  <si>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</si>
  <si>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</si>
  <si>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</si>
  <si>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</si>
  <si>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</si>
  <si>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</si>
  <si>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</si>
  <si>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</si>
  <si>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</si>
  <si>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</si>
  <si>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</si>
  <si>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</si>
  <si>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</si>
  <si>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</si>
  <si>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</si>
  <si>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</si>
  <si>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</si>
  <si>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</si>
  <si>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</si>
  <si>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</si>
  <si>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</si>
  <si>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</si>
  <si>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</si>
  <si>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</si>
  <si>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</si>
  <si>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</si>
  <si>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</si>
  <si>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</si>
  <si>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</si>
  <si>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</si>
  <si>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</si>
  <si>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</si>
  <si>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</si>
  <si>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</si>
  <si>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</si>
  <si>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</si>
  <si>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</si>
  <si>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</si>
  <si>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</si>
  <si>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</si>
  <si>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</si>
  <si>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</si>
  <si>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</si>
  <si>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</si>
  <si>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</si>
  <si>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</si>
  <si>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</si>
  <si>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</si>
  <si>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</si>
  <si>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</si>
  <si>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</si>
  <si>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</si>
  <si>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</si>
  <si>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</si>
  <si>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</si>
  <si>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</si>
  <si>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</si>
  <si>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</si>
  <si>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</si>
  <si>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</si>
  <si>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</si>
  <si>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</si>
  <si>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</si>
  <si>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</si>
  <si>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</si>
  <si>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</si>
  <si>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</si>
  <si>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</si>
  <si>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</si>
  <si>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</si>
  <si>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</si>
  <si>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</si>
  <si>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</si>
  <si>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</si>
  <si>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</si>
  <si>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</si>
  <si>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</si>
  <si>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</si>
  <si>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</si>
  <si>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</si>
  <si>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</si>
  <si>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</si>
  <si>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</si>
  <si>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</si>
  <si>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</si>
  <si>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</si>
  <si>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</si>
  <si>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</si>
  <si>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</si>
  <si>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</si>
  <si>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</si>
  <si>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</si>
  <si>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</si>
  <si>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</si>
  <si>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</si>
  <si>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</si>
  <si>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</si>
  <si>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</si>
  <si>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</si>
  <si>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</si>
  <si>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</si>
  <si>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</si>
  <si>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</si>
  <si>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</si>
  <si>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</si>
  <si>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</si>
  <si>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</si>
  <si>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</si>
  <si>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</si>
  <si>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</si>
  <si>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</si>
  <si>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</si>
  <si>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</si>
  <si>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</si>
  <si>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</si>
  <si>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</si>
  <si>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</si>
  <si>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</si>
  <si>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</si>
  <si>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</si>
  <si>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</si>
  <si>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</si>
  <si>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</si>
  <si>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</si>
  <si>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</si>
  <si>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</si>
  <si>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</si>
  <si>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</si>
  <si>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</si>
  <si>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</si>
  <si>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</si>
  <si>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</si>
  <si>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</si>
  <si>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</si>
  <si>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</si>
  <si>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</si>
  <si>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</si>
  <si>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</si>
  <si>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</si>
  <si>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</si>
  <si>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</si>
  <si>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</si>
  <si>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</si>
  <si>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</si>
  <si>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</si>
  <si>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</si>
  <si>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</si>
  <si>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</si>
  <si>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</si>
  <si>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</si>
  <si>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</si>
  <si>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</si>
  <si>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</si>
  <si>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</si>
  <si>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</si>
  <si>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</si>
  <si>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</si>
  <si>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</si>
  <si>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</si>
  <si>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</si>
  <si>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</si>
  <si>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</si>
  <si>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</si>
  <si>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</si>
  <si>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</si>
  <si>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</si>
  <si>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</si>
  <si>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</si>
  <si>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</si>
  <si>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</si>
  <si>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</si>
  <si>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</si>
  <si>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</si>
  <si>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</si>
  <si>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</si>
  <si>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</si>
  <si>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</si>
  <si>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</si>
  <si>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</si>
  <si>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</si>
  <si>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</si>
  <si>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</si>
  <si>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</si>
  <si>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</si>
  <si>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</si>
  <si>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</si>
  <si>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</si>
  <si>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</si>
  <si>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</si>
  <si>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</si>
  <si>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</si>
  <si>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</si>
  <si>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</si>
  <si>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</si>
  <si>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</si>
  <si>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</si>
  <si>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</si>
  <si>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</si>
  <si>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</si>
  <si>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</si>
  <si>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</si>
  <si>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</si>
  <si>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</si>
  <si>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</si>
  <si>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</si>
  <si>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</si>
  <si>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</si>
  <si>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</si>
  <si>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</si>
  <si>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</si>
  <si>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</si>
  <si>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</si>
  <si>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</si>
  <si>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</si>
  <si>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</si>
  <si>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</si>
  <si>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</si>
  <si>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</si>
  <si>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</si>
  <si>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</si>
  <si>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</si>
  <si>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</si>
  <si>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</si>
  <si>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</si>
  <si>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</si>
  <si>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</si>
  <si>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</si>
  <si>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</si>
  <si>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</si>
  <si>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</si>
  <si>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</si>
  <si>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</si>
  <si>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</si>
  <si>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</si>
  <si>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</si>
  <si>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</si>
  <si>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</si>
  <si>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</si>
  <si>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</si>
  <si>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</si>
  <si>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</si>
  <si>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</si>
  <si>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</si>
  <si>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</si>
  <si>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</si>
  <si>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</si>
  <si>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</si>
  <si>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</si>
  <si>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</si>
  <si>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</si>
  <si>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</si>
  <si>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</si>
  <si>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</si>
  <si>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</si>
  <si>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</si>
  <si>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</si>
  <si>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</si>
  <si>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</si>
  <si>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</si>
  <si>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</si>
  <si>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</si>
  <si>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</si>
  <si>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</si>
  <si>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</si>
  <si>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</si>
  <si>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</si>
  <si>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</si>
  <si>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</si>
  <si>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</si>
  <si>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</si>
  <si>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</si>
  <si>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</si>
  <si>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</si>
  <si>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</si>
  <si>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</si>
  <si>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</si>
  <si>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</si>
  <si>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</si>
  <si>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</si>
  <si>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</si>
  <si>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</si>
  <si>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</si>
  <si>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</si>
  <si>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</si>
  <si>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</si>
  <si>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</si>
  <si>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</si>
  <si>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</si>
  <si>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</si>
  <si>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</si>
  <si>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</si>
  <si>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</si>
  <si>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</si>
  <si>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</si>
  <si>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</si>
  <si>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</si>
  <si>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</si>
  <si>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</si>
  <si>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</si>
  <si>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</si>
  <si>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</si>
  <si>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</si>
  <si>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</si>
  <si>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</si>
  <si>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</si>
  <si>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</si>
  <si>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</si>
  <si>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</si>
  <si>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</si>
  <si>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</si>
  <si>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</si>
  <si>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</si>
  <si>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</si>
  <si>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</si>
  <si>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</si>
  <si>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</si>
  <si>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</si>
  <si>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</si>
  <si>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</si>
  <si>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</si>
  <si>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</si>
  <si>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</si>
  <si>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</si>
  <si>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</si>
  <si>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</si>
  <si>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</si>
  <si>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</si>
  <si>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</si>
  <si>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</si>
  <si>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</si>
  <si>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</si>
  <si>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</si>
  <si>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</si>
  <si>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</si>
  <si>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</si>
  <si>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</si>
  <si>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</si>
  <si>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</si>
  <si>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</si>
  <si>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</si>
  <si>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</si>
  <si>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</si>
  <si>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</si>
  <si>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</si>
  <si>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</si>
  <si>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</si>
  <si>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</si>
  <si>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</si>
  <si>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</si>
  <si>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</si>
  <si>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</si>
  <si>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</si>
  <si>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</si>
  <si>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</si>
  <si>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</si>
  <si>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</si>
  <si>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</si>
  <si>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</si>
  <si>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</si>
  <si>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</si>
  <si>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</si>
  <si>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</si>
  <si>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</si>
  <si>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</si>
  <si>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</si>
  <si>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</si>
  <si>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</si>
  <si>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</si>
  <si>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</si>
  <si>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</si>
  <si>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</si>
  <si>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</si>
  <si>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</si>
  <si>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</si>
  <si>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</si>
  <si>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</si>
  <si>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</si>
  <si>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</si>
  <si>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</si>
  <si>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</si>
  <si>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</si>
  <si>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</si>
  <si>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</si>
  <si>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</si>
  <si>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</si>
  <si>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</si>
  <si>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</si>
  <si>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</si>
  <si>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</si>
  <si>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</si>
  <si>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</si>
  <si>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</si>
  <si>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</si>
  <si>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</si>
  <si>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</si>
  <si>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</si>
  <si>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</si>
  <si>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</si>
  <si>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</si>
  <si>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</si>
  <si>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</si>
  <si>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</si>
  <si>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</si>
  <si>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</si>
  <si>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</si>
  <si>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</si>
  <si>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</si>
  <si>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</si>
  <si>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</si>
  <si>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</si>
  <si>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</si>
  <si>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</si>
  <si>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</si>
  <si>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</si>
  <si>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</si>
  <si>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</si>
  <si>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</si>
  <si>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</si>
  <si>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</si>
  <si>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</si>
  <si>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</si>
  <si>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</si>
  <si>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</si>
  <si>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</si>
  <si>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</si>
  <si>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</si>
  <si>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</si>
  <si>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</si>
  <si>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</si>
  <si>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</si>
  <si>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</si>
  <si>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</si>
  <si>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</si>
  <si>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</si>
  <si>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</si>
  <si>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</si>
  <si>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</si>
  <si>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</si>
  <si>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</si>
  <si>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</si>
  <si>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</si>
  <si>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</si>
  <si>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</si>
  <si>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</si>
  <si>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</si>
  <si>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</si>
  <si>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</si>
  <si>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</si>
  <si>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</si>
  <si>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</si>
  <si>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</si>
  <si>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</si>
  <si>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</si>
  <si>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</si>
  <si>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</si>
  <si>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</si>
  <si>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</si>
  <si>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</si>
  <si>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</si>
  <si>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</si>
  <si>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</si>
  <si>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</si>
  <si>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</si>
  <si>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</si>
  <si>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</si>
  <si>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</si>
  <si>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</si>
  <si>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</si>
  <si>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</si>
  <si>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</si>
  <si>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</si>
  <si>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</si>
  <si>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</si>
  <si>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</si>
  <si>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</si>
  <si>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</si>
  <si>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</si>
  <si>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</si>
  <si>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</si>
  <si>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</si>
  <si>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</si>
  <si>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</si>
  <si>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</si>
  <si>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</si>
  <si>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</si>
  <si>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</si>
  <si>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</si>
  <si>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</si>
  <si>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</si>
  <si>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</si>
  <si>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</si>
  <si>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</si>
  <si>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</si>
  <si>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</si>
  <si>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</si>
  <si>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</si>
  <si>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</si>
  <si>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</si>
  <si>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</si>
  <si>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</si>
  <si>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</si>
  <si>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</si>
  <si>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</si>
  <si>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</si>
  <si>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</si>
  <si>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</si>
  <si>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</si>
  <si>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</si>
  <si>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</si>
  <si>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</si>
  <si>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</si>
  <si>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</si>
  <si>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</si>
  <si>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</si>
  <si>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</si>
  <si>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</si>
  <si>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</si>
  <si>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</si>
  <si>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</si>
  <si>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</si>
  <si>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</si>
  <si>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</si>
  <si>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</si>
  <si>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</si>
  <si>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</si>
  <si>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</si>
  <si>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</si>
  <si>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</si>
  <si>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</si>
  <si>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</si>
  <si>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</si>
  <si>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</si>
  <si>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</si>
  <si>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</si>
  <si>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</si>
  <si>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</si>
  <si>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</si>
  <si>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</si>
  <si>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</si>
  <si>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</si>
  <si>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</si>
  <si>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</si>
  <si>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</si>
  <si>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</si>
  <si>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</si>
  <si>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</si>
  <si>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</si>
  <si>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</si>
  <si>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</si>
  <si>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</si>
  <si>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</si>
  <si>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</si>
  <si>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</si>
  <si>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</si>
  <si>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</si>
  <si>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</si>
  <si>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</si>
  <si>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</si>
  <si>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</si>
  <si>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</si>
  <si>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</si>
  <si>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</si>
  <si>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</si>
  <si>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</si>
  <si>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</si>
  <si>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</si>
  <si>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</si>
  <si>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</si>
  <si>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</si>
  <si>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</si>
  <si>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</si>
  <si>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</si>
  <si>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</si>
  <si>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</si>
  <si>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</si>
  <si>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</si>
  <si>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</si>
  <si>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</si>
  <si>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</si>
  <si>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</si>
  <si>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</si>
  <si>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</si>
  <si>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</si>
  <si>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</si>
  <si>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</si>
  <si>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</si>
  <si>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</si>
  <si>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</si>
  <si>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</si>
  <si>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</si>
  <si>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</si>
  <si>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</si>
  <si>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</si>
  <si>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</si>
  <si>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</si>
  <si>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</si>
  <si>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</si>
  <si>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</si>
  <si>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</si>
  <si>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</si>
  <si>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</si>
  <si>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</si>
  <si>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</si>
  <si>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</si>
  <si>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</si>
  <si>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</si>
  <si>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</si>
  <si>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</si>
  <si>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</si>
  <si>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</si>
  <si>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</si>
  <si>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</si>
  <si>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</si>
  <si>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</si>
  <si>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</si>
  <si>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</si>
  <si>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</si>
  <si>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</si>
  <si>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</si>
  <si>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</si>
  <si>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</si>
  <si>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</si>
  <si>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</si>
  <si>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</si>
  <si>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</si>
  <si>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</si>
  <si>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</si>
  <si>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</si>
  <si>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</si>
  <si>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</si>
  <si>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</si>
  <si>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</si>
  <si>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</si>
  <si>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</si>
  <si>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</si>
  <si>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</si>
  <si>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</si>
  <si>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</si>
  <si>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</si>
  <si>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</si>
  <si>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</si>
  <si>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</si>
  <si>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</si>
  <si>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</si>
  <si>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</si>
  <si>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</si>
  <si>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</si>
  <si>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</si>
  <si>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</si>
  <si>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</si>
  <si>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</si>
  <si>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</si>
  <si>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</si>
  <si>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</si>
  <si>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</si>
  <si>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</si>
  <si>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</si>
  <si>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</si>
  <si>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</si>
  <si>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</si>
  <si>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</si>
  <si>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</si>
  <si>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</si>
  <si>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</si>
  <si>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</si>
  <si>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</si>
  <si>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</si>
  <si>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</si>
  <si>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</si>
  <si>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</si>
  <si>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</si>
  <si>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</si>
  <si>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</si>
  <si>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</si>
  <si>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</si>
  <si>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</si>
  <si>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</si>
  <si>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</si>
  <si>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</si>
  <si>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</si>
  <si>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</si>
  <si>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</si>
  <si>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</si>
  <si>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</si>
  <si>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</si>
  <si>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</si>
  <si>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</si>
  <si>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</si>
  <si>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</si>
  <si>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</si>
  <si>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</si>
  <si>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</si>
  <si>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</si>
  <si>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</si>
  <si>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</si>
  <si>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</si>
  <si>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</si>
  <si>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</si>
  <si>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</si>
  <si>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</si>
  <si>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</si>
  <si>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</si>
  <si>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</si>
  <si>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</si>
  <si>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</si>
  <si>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</si>
  <si>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</si>
  <si>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</si>
  <si>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</si>
  <si>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</si>
  <si>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</si>
  <si>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</si>
  <si>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</si>
  <si>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</si>
  <si>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</si>
  <si>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</si>
  <si>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</si>
  <si>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</si>
  <si>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</si>
  <si>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</si>
  <si>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</si>
  <si>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</si>
  <si>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</si>
  <si>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</si>
  <si>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</si>
  <si>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</si>
  <si>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</si>
  <si>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</si>
  <si>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</si>
  <si>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</si>
  <si>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</si>
  <si>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</si>
  <si>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</si>
  <si>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</si>
  <si>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</si>
  <si>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</si>
  <si>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</si>
  <si>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</si>
  <si>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</si>
  <si>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</si>
  <si>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</si>
  <si>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</si>
  <si>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</si>
  <si>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</si>
  <si>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</si>
  <si>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</si>
  <si>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</si>
  <si>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</si>
  <si>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</si>
  <si>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</si>
  <si>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</si>
  <si>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</si>
  <si>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</si>
  <si>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</si>
  <si>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</si>
  <si>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</si>
  <si>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</si>
  <si>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</si>
  <si>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</si>
  <si>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</si>
  <si>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</si>
  <si>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</si>
  <si>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</si>
  <si>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</si>
  <si>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</si>
  <si>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</si>
  <si>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</si>
  <si>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</si>
  <si>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</si>
  <si>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</si>
  <si>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</si>
  <si>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</si>
  <si>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</si>
  <si>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</si>
  <si>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</si>
  <si>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</si>
  <si>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</si>
  <si>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</si>
  <si>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</si>
  <si>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</si>
  <si>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</si>
  <si>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</si>
  <si>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</si>
  <si>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</si>
  <si>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</si>
  <si>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</si>
  <si>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</si>
  <si>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</si>
  <si>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</si>
  <si>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</si>
  <si>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</si>
  <si>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</si>
  <si>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</si>
  <si>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</si>
  <si>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</si>
  <si>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</si>
  <si>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</si>
  <si>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</si>
  <si>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</si>
  <si>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</si>
  <si>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</si>
  <si>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</si>
  <si>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</si>
  <si>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</si>
  <si>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</si>
  <si>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</si>
  <si>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</si>
  <si>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</si>
  <si>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</si>
  <si>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</si>
  <si>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</si>
  <si>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</si>
  <si>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</si>
  <si>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</si>
  <si>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</si>
  <si>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</si>
  <si>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</si>
  <si>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</si>
  <si>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</si>
  <si>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</si>
  <si>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</si>
  <si>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</si>
  <si>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</si>
  <si>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</si>
  <si>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</si>
  <si>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</si>
  <si>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</si>
  <si>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</si>
  <si>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</si>
  <si>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</si>
  <si>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</si>
  <si>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</si>
  <si>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</si>
  <si>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</si>
  <si>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</si>
  <si>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</si>
  <si>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</si>
  <si>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</si>
  <si>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</si>
  <si>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</si>
  <si>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</si>
  <si>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</si>
  <si>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</si>
  <si>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</si>
  <si>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</si>
  <si>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</si>
  <si>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</si>
  <si>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</si>
  <si>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</si>
  <si>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</si>
  <si>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</si>
  <si>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</si>
  <si>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</si>
  <si>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</si>
  <si>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</si>
  <si>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</si>
  <si>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</si>
  <si>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</si>
  <si>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</si>
  <si>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</si>
  <si>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</si>
  <si>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</si>
  <si>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</si>
  <si>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</si>
  <si>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</si>
  <si>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</si>
  <si>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</si>
  <si>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</si>
  <si>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</si>
  <si>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</si>
  <si>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</si>
  <si>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</si>
  <si>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</si>
  <si>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</si>
  <si>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</si>
  <si>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</si>
  <si>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</si>
  <si>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</si>
  <si>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</si>
  <si>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</si>
  <si>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</si>
  <si>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</si>
  <si>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</si>
  <si>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</si>
  <si>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</si>
  <si>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</si>
  <si>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</si>
  <si>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</si>
  <si>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</si>
  <si>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</si>
  <si>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</si>
  <si>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</si>
  <si>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</si>
  <si>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</si>
  <si>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</si>
  <si>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</si>
  <si>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</si>
  <si>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</si>
  <si>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</si>
  <si>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</si>
  <si>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</si>
  <si>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</si>
  <si>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</si>
  <si>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</si>
  <si>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</si>
  <si>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</si>
  <si>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</si>
  <si>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</si>
  <si>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</si>
  <si>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</si>
  <si>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</si>
  <si>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</si>
  <si>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</si>
  <si>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</si>
  <si>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</si>
  <si>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</si>
  <si>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</si>
  <si>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</si>
  <si>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</si>
  <si>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</si>
  <si>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</si>
  <si>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</si>
  <si>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</si>
  <si>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</si>
  <si>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</si>
  <si>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</si>
  <si>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</si>
  <si>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</si>
  <si>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</si>
  <si>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</si>
  <si>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</si>
  <si>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</si>
  <si>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</si>
  <si>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</si>
  <si>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</si>
  <si>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</si>
  <si>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</si>
  <si>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</si>
  <si>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</si>
  <si>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</si>
  <si>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</si>
  <si>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</si>
  <si>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</si>
  <si>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</si>
  <si>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</si>
  <si>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</si>
  <si>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</si>
  <si>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</si>
  <si>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</si>
  <si>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</si>
  <si>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</si>
  <si>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</si>
  <si>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</si>
  <si>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</si>
  <si>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</si>
  <si>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</si>
  <si>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</si>
  <si>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</si>
  <si>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</si>
  <si>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</si>
  <si>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</si>
  <si>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</si>
  <si>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</si>
  <si>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</si>
  <si>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</si>
  <si>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</si>
  <si>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</si>
  <si>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</si>
  <si>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</si>
  <si>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</si>
  <si>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</si>
  <si>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</si>
  <si>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</si>
  <si>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</si>
  <si>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</si>
  <si>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</si>
  <si>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</si>
  <si>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</si>
  <si>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</si>
  <si>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</si>
  <si>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</si>
  <si>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</si>
  <si>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</si>
  <si>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</si>
  <si>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</si>
  <si>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</si>
  <si>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</si>
  <si>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</si>
  <si>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</si>
  <si>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</si>
  <si>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</si>
  <si>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</si>
  <si>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</si>
  <si>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</si>
  <si>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</si>
  <si>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</si>
  <si>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</si>
  <si>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</si>
  <si>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</si>
  <si>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</si>
  <si>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</si>
  <si>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</si>
  <si>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</si>
  <si>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</si>
  <si>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</si>
  <si>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</si>
  <si>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</si>
  <si>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</si>
  <si>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</si>
  <si>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</si>
  <si>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</si>
  <si>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</si>
  <si>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</si>
  <si>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</si>
  <si>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</si>
  <si>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</si>
  <si>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</si>
  <si>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</si>
  <si>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</si>
  <si>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</si>
  <si>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</si>
  <si>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</si>
  <si>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</si>
  <si>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</si>
  <si>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</si>
  <si>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</si>
  <si>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</si>
  <si>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</si>
  <si>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</si>
  <si>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</si>
  <si>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</si>
  <si>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</si>
  <si>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</si>
  <si>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</si>
  <si>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</si>
  <si>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</si>
  <si>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</si>
  <si>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</si>
  <si>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</si>
  <si>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</si>
  <si>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</si>
  <si>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</si>
  <si>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</si>
  <si>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</si>
  <si>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</si>
  <si>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</si>
  <si>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</si>
  <si>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</si>
  <si>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</si>
  <si>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</si>
  <si>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</si>
  <si>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</si>
  <si>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</si>
  <si>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</si>
  <si>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</si>
  <si>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</si>
  <si>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</si>
  <si>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</si>
  <si>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</si>
  <si>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</si>
  <si>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</si>
  <si>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</si>
  <si>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</si>
  <si>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</si>
  <si>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</si>
  <si>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</si>
  <si>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</si>
  <si>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</si>
  <si>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</si>
  <si>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</si>
  <si>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</si>
  <si>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</si>
  <si>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</si>
  <si>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</si>
  <si>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</si>
  <si>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</si>
  <si>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</si>
  <si>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</si>
  <si>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</si>
  <si>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</si>
  <si>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</si>
  <si>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</si>
  <si>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</si>
  <si>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</si>
  <si>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</si>
  <si>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</si>
  <si>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</si>
  <si>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</si>
  <si>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</si>
  <si>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</si>
  <si>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</si>
  <si>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</si>
  <si>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</si>
  <si>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</si>
  <si>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</si>
  <si>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</si>
  <si>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</si>
  <si>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</si>
  <si>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</si>
  <si>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</si>
  <si>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</si>
  <si>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</si>
  <si>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</si>
  <si>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</si>
  <si>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</si>
  <si>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</si>
  <si>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</si>
  <si>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</si>
  <si>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</si>
  <si>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</si>
  <si>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</si>
  <si>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</si>
  <si>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</si>
  <si>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</si>
  <si>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</si>
  <si>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</si>
  <si>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</si>
  <si>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</si>
  <si>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</si>
  <si>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</si>
  <si>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</si>
  <si>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</si>
  <si>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</si>
  <si>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</si>
  <si>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</si>
  <si>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</si>
  <si>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</si>
  <si>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</si>
  <si>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</si>
  <si>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</si>
  <si>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</si>
  <si>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</si>
  <si>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</si>
  <si>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</si>
  <si>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</si>
  <si>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</si>
  <si>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</si>
  <si>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</si>
  <si>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</si>
  <si>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</si>
  <si>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</si>
  <si>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</si>
  <si>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</si>
  <si>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</si>
  <si>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</si>
  <si>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</si>
  <si>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</si>
  <si>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</si>
  <si>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</si>
  <si>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</si>
  <si>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</si>
  <si>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</si>
  <si>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</si>
  <si>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</si>
  <si>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</si>
  <si>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</si>
  <si>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</si>
  <si>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</si>
  <si>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</si>
  <si>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</si>
  <si>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</si>
  <si>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</si>
  <si>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</si>
  <si>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</si>
  <si>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</si>
  <si>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</si>
  <si>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</si>
  <si>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</si>
  <si>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</si>
  <si>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</si>
  <si>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</si>
  <si>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</si>
  <si>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</si>
  <si>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</si>
  <si>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</si>
  <si>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</si>
  <si>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</si>
  <si>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</si>
  <si>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</si>
  <si>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</si>
  <si>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</si>
  <si>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</si>
  <si>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</si>
  <si>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</si>
  <si>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</si>
  <si>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</si>
  <si>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</si>
  <si>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</si>
  <si>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</si>
  <si>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</si>
  <si>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</si>
  <si>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</si>
  <si>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</si>
  <si>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</si>
  <si>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</si>
  <si>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</si>
  <si>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</si>
  <si>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</si>
  <si>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</si>
  <si>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</si>
  <si>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</si>
  <si>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</si>
  <si>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</si>
  <si>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</si>
  <si>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</si>
  <si>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</si>
  <si>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</si>
  <si>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</si>
  <si>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</si>
  <si>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</si>
  <si>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</si>
  <si>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</si>
  <si>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</si>
  <si>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</si>
  <si>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</si>
  <si>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</si>
  <si>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</si>
  <si>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</si>
  <si>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</si>
  <si>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</si>
  <si>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</si>
  <si>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</si>
  <si>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</si>
  <si>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</si>
  <si>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</si>
  <si>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</si>
  <si>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</si>
  <si>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</si>
  <si>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</si>
  <si>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</si>
  <si>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</si>
  <si>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</si>
  <si>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</si>
  <si>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</si>
  <si>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</si>
  <si>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</si>
  <si>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</si>
  <si>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</si>
  <si>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</si>
  <si>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</si>
  <si>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</si>
  <si>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</si>
  <si>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</si>
  <si>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</si>
  <si>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</si>
  <si>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</si>
  <si>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</si>
  <si>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</si>
  <si>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</si>
  <si>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</si>
  <si>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</si>
  <si>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</si>
  <si>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</si>
  <si>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</si>
  <si>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</si>
  <si>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</si>
  <si>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</si>
  <si>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</si>
  <si>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</si>
  <si>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</si>
  <si>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</si>
  <si>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</si>
  <si>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</si>
  <si>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</si>
  <si>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</si>
  <si>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</si>
  <si>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</si>
  <si>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</si>
  <si>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</si>
  <si>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</si>
  <si>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</si>
  <si>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</si>
  <si>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</si>
  <si>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</si>
  <si>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</si>
  <si>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</si>
  <si>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</si>
  <si>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</si>
  <si>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</si>
  <si>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</si>
  <si>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</si>
  <si>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</si>
  <si>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</si>
  <si>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</si>
  <si>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</si>
  <si>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</si>
  <si>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</si>
  <si>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</si>
  <si>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</si>
  <si>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</si>
  <si>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</si>
  <si>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</si>
  <si>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</si>
  <si>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</si>
  <si>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</si>
  <si>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</si>
  <si>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</si>
  <si>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</si>
  <si>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</si>
  <si>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</si>
  <si>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</si>
  <si>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</si>
  <si>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</si>
  <si>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</si>
  <si>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</si>
  <si>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</si>
  <si>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</si>
  <si>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</si>
  <si>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</si>
  <si>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</si>
  <si>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</si>
  <si>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</si>
  <si>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</si>
  <si>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</si>
  <si>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</si>
  <si>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</si>
  <si>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</si>
  <si>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</si>
  <si>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</si>
  <si>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</si>
  <si>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</si>
  <si>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</si>
  <si>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</si>
  <si>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</si>
  <si>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</si>
  <si>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</si>
  <si>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</si>
  <si>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</si>
  <si>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</si>
  <si>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</si>
  <si>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</si>
  <si>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</si>
  <si>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</si>
  <si>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</si>
  <si>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</si>
  <si>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</si>
  <si>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</si>
  <si>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</si>
  <si>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</si>
  <si>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</si>
  <si>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</si>
  <si>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</si>
  <si>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</si>
  <si>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</si>
  <si>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</si>
  <si>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</si>
  <si>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</si>
  <si>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</si>
  <si>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</si>
  <si>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</si>
  <si>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</si>
  <si>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</si>
  <si>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</si>
  <si>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</si>
  <si>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</si>
  <si>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</si>
  <si>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</si>
  <si>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</si>
  <si>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</si>
  <si>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</si>
  <si>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</si>
  <si>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</si>
  <si>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</si>
  <si>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</si>
  <si>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</si>
  <si>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</si>
  <si>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</si>
  <si>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</si>
  <si>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</si>
  <si>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</si>
  <si>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</si>
  <si>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</si>
  <si>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</si>
  <si>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</si>
  <si>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</si>
  <si>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</si>
  <si>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</si>
  <si>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</si>
  <si>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</si>
  <si>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</si>
  <si>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</si>
  <si>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</si>
  <si>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</si>
  <si>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</si>
  <si>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</si>
  <si>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</si>
  <si>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</si>
  <si>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</si>
  <si>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</si>
  <si>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</si>
  <si>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</si>
  <si>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</si>
  <si>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</si>
  <si>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</si>
  <si>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</si>
  <si>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</si>
  <si>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</si>
  <si>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</si>
  <si>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</si>
  <si>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</si>
  <si>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</si>
  <si>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</si>
  <si>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</si>
  <si>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</si>
  <si>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</si>
  <si>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</si>
  <si>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</si>
  <si>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</si>
  <si>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</si>
  <si>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</si>
  <si>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</si>
  <si>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</si>
  <si>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</si>
  <si>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</si>
  <si>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</si>
  <si>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</si>
  <si>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</si>
  <si>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</si>
  <si>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</si>
  <si>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</si>
  <si>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</si>
  <si>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</si>
  <si>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</si>
  <si>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</si>
  <si>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</si>
  <si>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</si>
  <si>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</si>
  <si>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</si>
  <si>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</si>
  <si>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</si>
  <si>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</si>
  <si>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</si>
  <si>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</si>
  <si>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</si>
  <si>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</si>
  <si>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</si>
  <si>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</si>
  <si>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</si>
  <si>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</si>
  <si>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</si>
  <si>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</si>
  <si>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</si>
  <si>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</si>
  <si>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</si>
  <si>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</si>
  <si>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</si>
  <si>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</si>
  <si>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</si>
  <si>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</si>
  <si>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</si>
  <si>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</si>
  <si>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</si>
  <si>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</si>
  <si>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</si>
  <si>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</si>
  <si>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</si>
  <si>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</si>
  <si>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</si>
  <si>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</si>
  <si>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</si>
  <si>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</si>
  <si>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</si>
  <si>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</si>
  <si>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</si>
  <si>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</si>
  <si>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</si>
  <si>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</si>
  <si>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</si>
  <si>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</si>
  <si>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</si>
  <si>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</si>
  <si>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</si>
  <si>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</si>
  <si>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</si>
  <si>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</si>
  <si>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</si>
  <si>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</si>
  <si>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</si>
  <si>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</si>
  <si>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</si>
  <si>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</si>
  <si>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</si>
  <si>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</si>
  <si>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</si>
  <si>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</si>
  <si>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</si>
  <si>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</si>
  <si>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</si>
  <si>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</si>
  <si>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</si>
  <si>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</si>
  <si>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</si>
  <si>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</si>
  <si>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</si>
  <si>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</si>
  <si>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</si>
  <si>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</si>
  <si>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</si>
  <si>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</si>
  <si>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</si>
  <si>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</si>
  <si>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</si>
  <si>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</si>
  <si>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</si>
  <si>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</si>
  <si>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</si>
  <si>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</si>
  <si>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</si>
  <si>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</si>
  <si>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</si>
  <si>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</si>
  <si>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</si>
  <si>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</si>
  <si>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</si>
  <si>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</si>
  <si>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</si>
  <si>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</si>
  <si>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</si>
  <si>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</si>
  <si>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</si>
  <si>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</si>
  <si>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</si>
  <si>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</si>
  <si>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</si>
  <si>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</si>
  <si>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</si>
  <si>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</si>
  <si>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</si>
  <si>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</si>
  <si>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</si>
  <si>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</si>
  <si>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</si>
  <si>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</si>
  <si>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</si>
  <si>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</si>
  <si>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</si>
  <si>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</si>
  <si>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</si>
  <si>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</si>
  <si>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</si>
  <si>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</si>
  <si>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</si>
  <si>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</si>
  <si>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</si>
  <si>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</si>
  <si>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</si>
  <si>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</si>
  <si>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</si>
  <si>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</si>
  <si>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</si>
  <si>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</si>
  <si>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</si>
  <si>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</si>
  <si>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</si>
  <si>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</si>
  <si>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</si>
  <si>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</si>
  <si>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</si>
  <si>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</si>
  <si>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</si>
  <si>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</si>
  <si>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</si>
  <si>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</si>
  <si>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</si>
  <si>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</si>
  <si>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</si>
  <si>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</si>
  <si>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</si>
  <si>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</si>
  <si>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</si>
  <si>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</si>
  <si>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</si>
  <si>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</si>
  <si>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</si>
  <si>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</si>
  <si>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</si>
  <si>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</si>
  <si>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</si>
  <si>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</si>
  <si>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</si>
  <si>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</si>
  <si>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</si>
  <si>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</si>
  <si>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</si>
  <si>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</si>
  <si>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</si>
  <si>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</si>
  <si>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</si>
  <si>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</si>
  <si>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</si>
  <si>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</si>
  <si>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</si>
  <si>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</si>
  <si>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</si>
  <si>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</si>
  <si>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</si>
  <si>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</si>
  <si>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</si>
  <si>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</si>
  <si>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</si>
  <si>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</si>
  <si>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</si>
  <si>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</si>
  <si>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</si>
  <si>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</si>
  <si>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</si>
  <si>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</si>
  <si>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</si>
  <si>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</si>
  <si>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</si>
  <si>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</si>
  <si>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</si>
  <si>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</si>
  <si>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</si>
  <si>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</si>
  <si>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</si>
  <si>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</si>
  <si>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</si>
  <si>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</si>
  <si>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</si>
  <si>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</si>
  <si>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</si>
  <si>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</si>
  <si>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</si>
  <si>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</si>
  <si>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</si>
  <si>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</si>
  <si>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</si>
  <si>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</si>
  <si>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</si>
  <si>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</si>
  <si>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</si>
  <si>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</si>
  <si>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</si>
  <si>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</si>
  <si>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</si>
  <si>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</si>
  <si>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</si>
  <si>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</si>
  <si>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</si>
  <si>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</si>
  <si>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</si>
  <si>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</si>
  <si>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</si>
  <si>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</si>
  <si>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</si>
  <si>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</si>
  <si>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</si>
  <si>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</si>
  <si>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</si>
  <si>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</si>
  <si>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</si>
  <si>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</si>
  <si>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</si>
  <si>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</si>
  <si>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</si>
  <si>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</si>
  <si>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</si>
  <si>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</si>
  <si>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</si>
  <si>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</si>
  <si>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</si>
  <si>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</si>
  <si>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</si>
  <si>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</si>
  <si>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</si>
  <si>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</si>
  <si>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</si>
  <si>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</si>
  <si>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</si>
  <si>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</si>
  <si>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</si>
  <si>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</si>
  <si>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</si>
  <si>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</si>
  <si>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</si>
  <si>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</si>
  <si>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</si>
  <si>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</si>
  <si>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</si>
  <si>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</si>
  <si>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</si>
  <si>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</si>
  <si>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</si>
  <si>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</si>
  <si>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</si>
  <si>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</si>
  <si>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</si>
  <si>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</si>
  <si>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</si>
  <si>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</si>
  <si>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</si>
  <si>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</si>
  <si>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</si>
  <si>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</si>
  <si>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</si>
  <si>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</si>
  <si>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</si>
  <si>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</si>
  <si>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</si>
  <si>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</si>
  <si>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</si>
  <si>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</si>
  <si>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</si>
  <si>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</si>
  <si>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</si>
  <si>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</si>
  <si>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</si>
  <si>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</si>
  <si>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</si>
  <si>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</si>
  <si>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</si>
  <si>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</si>
  <si>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</si>
  <si>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</si>
  <si>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</si>
  <si>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</si>
  <si>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</si>
  <si>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</si>
  <si>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</si>
  <si>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</si>
  <si>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</si>
  <si>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</si>
  <si>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</si>
  <si>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</si>
  <si>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</si>
  <si>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</si>
  <si>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</si>
  <si>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</si>
  <si>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</si>
  <si>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</si>
  <si>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</si>
  <si>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</si>
  <si>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</si>
  <si>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</si>
  <si>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</si>
  <si>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</si>
  <si>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</si>
  <si>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</si>
  <si>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</si>
  <si>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</si>
  <si>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</si>
  <si>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</si>
  <si>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</si>
  <si>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</si>
  <si>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</si>
  <si>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</si>
  <si>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</si>
  <si>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</si>
  <si>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</si>
  <si>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</si>
  <si>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</si>
  <si>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</si>
  <si>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</si>
  <si>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</si>
  <si>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</si>
  <si>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</si>
  <si>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</si>
  <si>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</si>
  <si>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</si>
  <si>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</si>
  <si>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</si>
  <si>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</si>
  <si>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</si>
  <si>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</si>
  <si>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</si>
  <si>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</si>
  <si>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</si>
  <si>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</si>
  <si>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</si>
  <si>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</si>
  <si>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</si>
  <si>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</si>
  <si>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</si>
  <si>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</si>
  <si>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</si>
  <si>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</si>
  <si>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</si>
  <si>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</si>
  <si>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</si>
  <si>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</si>
  <si>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</si>
  <si>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</si>
  <si>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</si>
  <si>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</si>
  <si>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</si>
  <si>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</si>
  <si>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</si>
  <si>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</si>
  <si>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</si>
  <si>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</si>
  <si>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</si>
  <si>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</si>
  <si>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</si>
  <si>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</si>
  <si>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</si>
  <si>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</si>
  <si>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</si>
  <si>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</si>
  <si>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</si>
  <si>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</si>
  <si>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</si>
  <si>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</si>
  <si>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</si>
  <si>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</si>
  <si>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</si>
  <si>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</si>
  <si>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</si>
  <si>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</si>
  <si>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</si>
  <si>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</si>
  <si>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</si>
  <si>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</si>
  <si>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</si>
  <si>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</si>
  <si>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</si>
  <si>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</si>
  <si>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</si>
  <si>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</si>
  <si>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</si>
  <si>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</si>
  <si>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</si>
  <si>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</si>
  <si>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</si>
  <si>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</si>
  <si>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</si>
  <si>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</si>
  <si>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</si>
  <si>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</si>
  <si>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</si>
  <si>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</si>
  <si>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</si>
  <si>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</si>
  <si>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</si>
  <si>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</si>
  <si>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</si>
  <si>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</si>
  <si>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</si>
  <si>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</si>
  <si>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</si>
  <si>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</si>
  <si>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</si>
  <si>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</si>
  <si>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</si>
  <si>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</si>
  <si>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</si>
  <si>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</si>
  <si>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</si>
  <si>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</si>
  <si>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</si>
  <si>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</si>
  <si>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</si>
  <si>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</si>
  <si>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</si>
  <si>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</si>
  <si>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</si>
  <si>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</si>
  <si>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</si>
  <si>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</si>
  <si>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</si>
  <si>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</si>
  <si>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</si>
  <si>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</si>
  <si>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</si>
  <si>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</si>
  <si>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</si>
  <si>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</si>
  <si>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</si>
  <si>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</si>
  <si>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</si>
  <si>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</si>
  <si>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</si>
  <si>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</si>
  <si>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</si>
  <si>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</si>
  <si>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</si>
  <si>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</si>
  <si>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</si>
  <si>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</si>
  <si>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</si>
  <si>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</si>
  <si>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</si>
  <si>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</si>
  <si>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</si>
  <si>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</si>
  <si>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</si>
  <si>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</si>
  <si>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</si>
  <si>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</si>
  <si>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</si>
  <si>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</si>
  <si>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</si>
  <si>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</si>
  <si>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</si>
  <si>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</si>
  <si>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</si>
  <si>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</si>
  <si>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</si>
  <si>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</si>
  <si>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</si>
  <si>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</si>
  <si>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</si>
  <si>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</si>
  <si>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</si>
  <si>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</si>
  <si>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</si>
  <si>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</si>
  <si>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</si>
  <si>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</si>
  <si>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</si>
  <si>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</si>
  <si>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</si>
  <si>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</si>
  <si>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</si>
  <si>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</si>
  <si>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</si>
  <si>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</si>
  <si>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</si>
  <si>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</si>
  <si>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</si>
  <si>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</si>
  <si>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</si>
  <si>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</si>
  <si>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</si>
  <si>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</si>
  <si>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</si>
  <si>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</si>
  <si>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</si>
  <si>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</si>
  <si>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</si>
  <si>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</si>
  <si>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</si>
  <si>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</si>
  <si>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</si>
  <si>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</si>
  <si>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</si>
  <si>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</si>
  <si>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</si>
  <si>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</si>
  <si>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</si>
  <si>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</si>
  <si>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</si>
  <si>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</si>
  <si>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</si>
  <si>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</si>
  <si>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</si>
  <si>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</si>
  <si>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</si>
  <si>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</si>
  <si>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</si>
  <si>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</si>
  <si>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</si>
  <si>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</si>
  <si>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</si>
  <si>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</si>
  <si>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</si>
  <si>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</si>
  <si>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</si>
  <si>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</si>
  <si>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</si>
  <si>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</si>
  <si>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</si>
  <si>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</si>
  <si>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</si>
  <si>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</si>
  <si>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</si>
  <si>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</si>
  <si>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</si>
  <si>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</si>
  <si>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</si>
  <si>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</si>
  <si>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</si>
  <si>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</si>
  <si>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</si>
  <si>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</si>
  <si>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</si>
  <si>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</si>
  <si>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</si>
  <si>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</si>
  <si>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</si>
  <si>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</si>
  <si>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</si>
  <si>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</si>
  <si>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</si>
  <si>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</si>
  <si>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</si>
  <si>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</si>
  <si>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</si>
  <si>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</si>
  <si>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</si>
  <si>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</si>
  <si>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</si>
  <si>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</si>
  <si>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</si>
  <si>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</si>
  <si>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</si>
  <si>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</si>
  <si>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</si>
  <si>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</si>
  <si>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</si>
  <si>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</si>
  <si>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</si>
  <si>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</si>
  <si>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</si>
  <si>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</si>
  <si>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</si>
  <si>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</si>
  <si>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</si>
  <si>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</si>
  <si>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</si>
  <si>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</si>
  <si>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</si>
  <si>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</si>
  <si>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</si>
  <si>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</si>
  <si>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</si>
  <si>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</si>
  <si>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</si>
  <si>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</si>
  <si>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</si>
  <si>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</si>
  <si>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</si>
  <si>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</si>
  <si>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</si>
  <si>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</si>
  <si>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</si>
  <si>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</si>
  <si>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</si>
  <si>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</si>
  <si>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</si>
  <si>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</si>
  <si>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</si>
  <si>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</si>
  <si>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</si>
  <si>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</si>
  <si>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</si>
  <si>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</si>
  <si>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</si>
  <si>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</si>
  <si>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</si>
  <si>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</si>
  <si>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</si>
  <si>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</si>
  <si>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</si>
  <si>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</si>
  <si>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</si>
  <si>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</si>
  <si>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</si>
  <si>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</si>
  <si>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</si>
  <si>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</si>
  <si>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</si>
  <si>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</si>
  <si>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</si>
  <si>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</si>
  <si>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</si>
  <si>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</si>
  <si>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</si>
  <si>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</si>
  <si>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</si>
  <si>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</si>
  <si>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</si>
  <si>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</si>
  <si>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</si>
  <si>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</si>
  <si>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</si>
  <si>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</si>
  <si>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</si>
  <si>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</si>
  <si>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</si>
  <si>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</si>
  <si>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</si>
  <si>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</si>
  <si>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</si>
  <si>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</si>
  <si>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</si>
  <si>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</si>
  <si>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</si>
  <si>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</si>
  <si>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</si>
  <si>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</si>
  <si>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</si>
  <si>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</si>
  <si>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</si>
  <si>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</si>
  <si>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</si>
  <si>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</si>
  <si>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</si>
  <si>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</si>
  <si>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</si>
  <si>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</si>
  <si>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</si>
  <si>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</si>
  <si>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</si>
  <si>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</si>
  <si>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</si>
  <si>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</si>
  <si>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</si>
  <si>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</si>
  <si>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</si>
  <si>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</si>
  <si>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</si>
  <si>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</si>
  <si>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</si>
  <si>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</si>
  <si>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</si>
  <si>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</si>
  <si>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</si>
  <si>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</si>
  <si>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</si>
  <si>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</si>
  <si>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</si>
  <si>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</si>
  <si>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</si>
  <si>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</si>
  <si>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</si>
  <si>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</si>
  <si>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</si>
  <si>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</si>
  <si>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</si>
  <si>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</si>
  <si>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</si>
  <si>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</si>
  <si>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</si>
  <si>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</si>
  <si>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</si>
  <si>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</si>
  <si>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</si>
  <si>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</si>
  <si>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</si>
  <si>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</si>
  <si>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</si>
  <si>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</si>
  <si>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</si>
  <si>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</si>
  <si>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</si>
  <si>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</si>
  <si>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</si>
  <si>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</si>
  <si>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</si>
  <si>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</si>
  <si>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</si>
  <si>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</si>
  <si>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</si>
  <si>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</si>
  <si>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</si>
  <si>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</si>
  <si>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</si>
  <si>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</si>
  <si>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</si>
  <si>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</si>
  <si>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</si>
  <si>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</si>
  <si>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</si>
  <si>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</si>
  <si>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</si>
  <si>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</si>
  <si>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</si>
  <si>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</si>
  <si>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</si>
  <si>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</si>
  <si>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</si>
  <si>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</si>
  <si>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</si>
  <si>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</si>
  <si>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</si>
  <si>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</si>
  <si>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</si>
  <si>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</si>
  <si>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</si>
  <si>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</si>
  <si>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</si>
  <si>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</si>
  <si>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</si>
  <si>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</si>
  <si>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</si>
  <si>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</si>
  <si>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</si>
  <si>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</si>
  <si>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</si>
  <si>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</si>
  <si>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</si>
  <si>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</si>
  <si>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</si>
  <si>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</si>
  <si>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</si>
  <si>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</si>
  <si>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</si>
  <si>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</si>
  <si>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</si>
  <si>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</si>
  <si>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</si>
  <si>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</si>
  <si>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</si>
  <si>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</si>
  <si>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</si>
  <si>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</si>
  <si>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</si>
  <si>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</si>
  <si>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</si>
  <si>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</si>
  <si>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</si>
  <si>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</si>
  <si>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</si>
  <si>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</si>
  <si>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</si>
  <si>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</si>
  <si>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</si>
  <si>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</si>
  <si>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</si>
  <si>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</si>
  <si>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</si>
  <si>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</si>
  <si>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</si>
  <si>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</si>
  <si>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</si>
  <si>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</si>
  <si>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</si>
  <si>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</si>
  <si>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</si>
  <si>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</si>
  <si>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</si>
  <si>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</si>
  <si>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</si>
  <si>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</si>
  <si>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</si>
  <si>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</si>
  <si>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</si>
  <si>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</si>
  <si>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</si>
  <si>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</si>
  <si>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</si>
  <si>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</si>
  <si>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</si>
  <si>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</si>
  <si>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</si>
  <si>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</si>
  <si>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</si>
  <si>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</si>
  <si>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</si>
  <si>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</si>
  <si>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</si>
  <si>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</si>
  <si>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</si>
  <si>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</si>
  <si>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</si>
  <si>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</si>
  <si>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</si>
  <si>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</si>
  <si>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</si>
  <si>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</si>
  <si>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</si>
  <si>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</si>
  <si>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</si>
  <si>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</si>
  <si>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</si>
  <si>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</si>
  <si>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</si>
  <si>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</si>
  <si>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</si>
  <si>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</si>
  <si>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</si>
  <si>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</si>
  <si>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</si>
  <si>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</si>
  <si>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</si>
  <si>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</si>
  <si>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</si>
  <si>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</si>
  <si>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</si>
  <si>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</si>
  <si>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</si>
  <si>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</si>
  <si>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</si>
  <si>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</si>
  <si>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</si>
  <si>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</si>
  <si>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</si>
  <si>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</si>
  <si>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</si>
  <si>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</si>
  <si>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</si>
  <si>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</si>
  <si>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</si>
  <si>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</si>
  <si>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</si>
  <si>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</si>
  <si>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</si>
  <si>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</si>
  <si>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</si>
  <si>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</si>
  <si>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</si>
  <si>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</si>
  <si>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</si>
  <si>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</si>
  <si>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</si>
  <si>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</si>
  <si>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</si>
  <si>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</si>
  <si>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</si>
  <si>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</si>
  <si>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</si>
  <si>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</si>
  <si>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</si>
  <si>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</si>
  <si>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</si>
  <si>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</si>
  <si>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</si>
  <si>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</si>
  <si>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</si>
  <si>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</si>
  <si>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</si>
  <si>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</si>
  <si>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</si>
  <si>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</si>
  <si>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</si>
  <si>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</si>
  <si>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</si>
  <si>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</si>
  <si>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</si>
  <si>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</si>
  <si>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</si>
  <si>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</si>
  <si>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</si>
  <si>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</si>
  <si>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</si>
  <si>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</si>
  <si>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</si>
  <si>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</si>
  <si>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</si>
  <si>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</si>
  <si>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</si>
  <si>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</si>
  <si>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</si>
  <si>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</si>
  <si>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</si>
  <si>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</si>
  <si>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</si>
  <si>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</si>
  <si>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</si>
  <si>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</si>
  <si>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</si>
  <si>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</si>
  <si>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</si>
  <si>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</si>
  <si>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</si>
  <si>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</si>
  <si>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</si>
  <si>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</si>
  <si>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</si>
  <si>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</si>
  <si>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</si>
  <si>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</si>
  <si>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</si>
  <si>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</si>
  <si>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</si>
  <si>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</si>
  <si>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</si>
  <si>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</si>
  <si>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</si>
  <si>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</si>
  <si>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</si>
  <si>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</si>
  <si>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</si>
  <si>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</si>
  <si>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</si>
  <si>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</si>
  <si>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</si>
  <si>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</si>
  <si>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</si>
  <si>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</si>
  <si>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</si>
  <si>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</si>
  <si>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</si>
  <si>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</si>
  <si>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</si>
  <si>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</si>
  <si>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</si>
  <si>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</si>
  <si>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</si>
  <si>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</si>
  <si>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</si>
  <si>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</si>
  <si>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</si>
  <si>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</si>
  <si>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</si>
  <si>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</si>
  <si>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</si>
  <si>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</si>
  <si>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</si>
  <si>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</si>
  <si>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</si>
  <si>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</si>
  <si>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</si>
  <si>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</si>
  <si>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</si>
  <si>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</si>
  <si>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</si>
  <si>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</si>
  <si>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</si>
  <si>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</si>
  <si>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</si>
  <si>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</si>
  <si>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</si>
  <si>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</si>
  <si>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</si>
  <si>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</si>
  <si>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</si>
  <si>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</si>
  <si>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</si>
  <si>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</si>
  <si>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</si>
  <si>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</si>
  <si>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</si>
  <si>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</si>
  <si>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</si>
  <si>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</si>
  <si>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</si>
  <si>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</si>
  <si>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</si>
  <si>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</si>
  <si>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</si>
  <si>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</si>
  <si>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</si>
  <si>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</si>
  <si>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</si>
  <si>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</si>
  <si>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</si>
  <si>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</si>
  <si>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</si>
  <si>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</si>
  <si>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</si>
  <si>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</si>
  <si>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</si>
  <si>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</si>
  <si>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</si>
  <si>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</si>
  <si>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</si>
  <si>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</si>
  <si>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</si>
  <si>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</si>
  <si>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</si>
  <si>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</si>
  <si>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</si>
  <si>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</si>
  <si>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</si>
  <si>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</si>
  <si>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</si>
  <si>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</si>
  <si>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</si>
  <si>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</si>
  <si>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</si>
  <si>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</si>
  <si>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</si>
  <si>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</si>
  <si>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</si>
  <si>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</si>
  <si>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</si>
  <si>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</si>
  <si>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</si>
  <si>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</si>
  <si>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</si>
  <si>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</si>
  <si>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</si>
  <si>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</si>
  <si>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</si>
  <si>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</si>
  <si>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</si>
  <si>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</si>
  <si>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</si>
  <si>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</si>
  <si>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</si>
  <si>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</si>
  <si>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</si>
  <si>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</si>
  <si>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</si>
  <si>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</si>
  <si>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</si>
  <si>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</si>
  <si>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</si>
  <si>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</si>
  <si>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</si>
  <si>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</si>
  <si>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</si>
  <si>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</si>
  <si>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</si>
  <si>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</si>
  <si>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</si>
  <si>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</si>
  <si>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</si>
  <si>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</si>
  <si>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</si>
  <si>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</si>
  <si>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</si>
  <si>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</si>
  <si>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</si>
  <si>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</si>
  <si>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</si>
  <si>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</si>
  <si>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</si>
  <si>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</si>
  <si>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</si>
  <si>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</si>
  <si>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</si>
  <si>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</si>
  <si>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</si>
  <si>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</si>
  <si>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</si>
  <si>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</si>
  <si>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</si>
  <si>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</si>
  <si>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</si>
  <si>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</si>
  <si>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</si>
  <si>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</si>
  <si>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</si>
  <si>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</si>
  <si>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</si>
  <si>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</si>
  <si>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</si>
  <si>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</si>
  <si>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</si>
  <si>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</si>
  <si>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</si>
  <si>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</si>
  <si>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</si>
  <si>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</si>
  <si>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</si>
  <si>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</si>
  <si>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</si>
  <si>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</si>
  <si>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</si>
  <si>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</si>
  <si>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</si>
  <si>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</si>
  <si>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</si>
  <si>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</si>
  <si>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</si>
  <si>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</si>
  <si>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</si>
  <si>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</si>
  <si>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</si>
  <si>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</si>
  <si>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</si>
  <si>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</si>
  <si>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</si>
  <si>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</si>
  <si>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</si>
  <si>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</si>
  <si>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</si>
  <si>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</si>
  <si>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</si>
  <si>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</si>
  <si>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</si>
  <si>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</si>
  <si>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</si>
  <si>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</si>
  <si>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</si>
  <si>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</si>
  <si>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</si>
  <si>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</si>
  <si>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</si>
  <si>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</si>
  <si>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</si>
  <si>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</si>
  <si>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</si>
  <si>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</si>
  <si>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</si>
  <si>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</si>
  <si>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</si>
  <si>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</si>
  <si>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</si>
  <si>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</si>
  <si>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</si>
  <si>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</si>
  <si>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</si>
  <si>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</si>
  <si>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</si>
  <si>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</si>
  <si>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</si>
  <si>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</si>
  <si>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</si>
  <si>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</si>
  <si>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</si>
  <si>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</si>
  <si>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</si>
  <si>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</si>
  <si>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</si>
  <si>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</si>
  <si>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</si>
  <si>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</si>
  <si>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</si>
  <si>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</si>
  <si>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</si>
  <si>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</si>
  <si>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</si>
  <si>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</si>
  <si>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</si>
  <si>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</si>
  <si>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</si>
  <si>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</si>
  <si>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</si>
  <si>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</si>
  <si>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</si>
  <si>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</si>
  <si>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</si>
  <si>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</si>
  <si>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</si>
  <si>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</si>
  <si>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</si>
  <si>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</si>
  <si>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</si>
  <si>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</si>
  <si>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</si>
  <si>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</si>
  <si>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</si>
  <si>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</si>
  <si>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</si>
  <si>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</si>
  <si>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</si>
  <si>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</si>
  <si>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</si>
  <si>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</si>
  <si>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</si>
  <si>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</si>
  <si>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</si>
  <si>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</si>
  <si>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</si>
  <si>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</si>
  <si>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</si>
  <si>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</si>
  <si>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</si>
  <si>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</si>
  <si>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</si>
  <si>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</si>
  <si>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</si>
  <si>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</si>
  <si>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</si>
  <si>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</si>
  <si>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</si>
  <si>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</si>
  <si>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</si>
  <si>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</si>
  <si>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</si>
  <si>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</si>
  <si>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</si>
  <si>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</si>
  <si>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</si>
  <si>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</si>
  <si>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</si>
  <si>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</si>
  <si>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</si>
  <si>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</si>
  <si>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</si>
  <si>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</si>
  <si>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</si>
  <si>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</si>
  <si>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</si>
  <si>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</si>
  <si>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</si>
  <si>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</si>
  <si>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</si>
  <si>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</si>
  <si>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</si>
  <si>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</si>
  <si>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</si>
  <si>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</si>
  <si>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</si>
  <si>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</si>
  <si>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</si>
  <si>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</si>
  <si>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</si>
  <si>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</si>
  <si>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</si>
  <si>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</si>
  <si>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</si>
  <si>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</si>
  <si>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</si>
  <si>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</si>
  <si>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</si>
  <si>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</si>
  <si>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</si>
  <si>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</si>
  <si>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</si>
  <si>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</si>
  <si>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</si>
  <si>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</si>
  <si>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</si>
  <si>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</si>
  <si>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</si>
  <si>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</si>
  <si>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</si>
  <si>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</si>
  <si>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</si>
  <si>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</si>
  <si>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</si>
  <si>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</si>
  <si>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</si>
  <si>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</si>
  <si>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</si>
  <si>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</si>
  <si>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</si>
  <si>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</si>
  <si>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</si>
  <si>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</si>
  <si>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</si>
  <si>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</si>
  <si>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</si>
  <si>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</si>
  <si>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</si>
  <si>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</si>
  <si>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</si>
  <si>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</si>
  <si>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</si>
  <si>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</si>
  <si>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</si>
  <si>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</si>
  <si>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</si>
  <si>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</si>
  <si>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</si>
  <si>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</si>
  <si>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</si>
  <si>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</si>
  <si>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</si>
  <si>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</si>
  <si>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</si>
  <si>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</si>
  <si>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</si>
  <si>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</si>
  <si>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</si>
  <si>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</si>
  <si>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</si>
  <si>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</si>
  <si>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</si>
  <si>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</si>
  <si>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</si>
  <si>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</si>
  <si>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</si>
  <si>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</si>
  <si>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</si>
  <si>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</si>
  <si>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</si>
  <si>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</si>
  <si>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</si>
  <si>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</si>
  <si>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</si>
  <si>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</si>
  <si>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</si>
  <si>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</si>
  <si>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</si>
  <si>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</si>
  <si>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</si>
  <si>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</si>
  <si>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</si>
  <si>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</si>
  <si>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</si>
  <si>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</si>
  <si>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</si>
  <si>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</si>
  <si>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</si>
  <si>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</si>
  <si>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</si>
  <si>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</si>
  <si>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</si>
  <si>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</si>
  <si>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</si>
  <si>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</si>
  <si>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</si>
  <si>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</si>
  <si>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</si>
  <si>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</si>
  <si>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</si>
  <si>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</si>
  <si>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</si>
  <si>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</si>
  <si>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</si>
  <si>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</si>
  <si>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</si>
  <si>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</si>
  <si>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</si>
  <si>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</si>
  <si>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</si>
  <si>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</si>
  <si>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</si>
  <si>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</si>
  <si>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</si>
  <si>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</si>
  <si>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</si>
  <si>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</si>
  <si>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</si>
  <si>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</si>
  <si>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</si>
  <si>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</si>
  <si>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</si>
  <si>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</si>
  <si>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</si>
  <si>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</si>
  <si>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</si>
  <si>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</si>
  <si>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</si>
  <si>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</si>
  <si>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</si>
  <si>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</si>
  <si>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</si>
  <si>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</si>
  <si>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</si>
  <si>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</si>
  <si>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</si>
  <si>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</si>
  <si>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</si>
  <si>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</si>
  <si>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</si>
  <si>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</si>
  <si>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</si>
  <si>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</si>
  <si>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</si>
  <si>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</si>
  <si>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</si>
  <si>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</si>
  <si>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</si>
  <si>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</si>
  <si>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</si>
  <si>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</si>
  <si>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</si>
  <si>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</si>
  <si>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</si>
  <si>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</si>
  <si>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</si>
  <si>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</si>
  <si>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</si>
  <si>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</si>
  <si>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</si>
  <si>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</si>
  <si>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</si>
  <si>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</si>
  <si>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</si>
  <si>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</si>
  <si>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</si>
  <si>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</si>
  <si>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</si>
  <si>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</si>
  <si>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</si>
  <si>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</si>
  <si>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</si>
  <si>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</si>
  <si>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</si>
  <si>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</si>
  <si>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</si>
  <si>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</si>
  <si>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</si>
  <si>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</si>
  <si>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</si>
  <si>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</si>
  <si>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</si>
  <si>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</si>
  <si>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</si>
  <si>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</si>
  <si>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</si>
  <si>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</si>
  <si>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</si>
  <si>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</si>
  <si>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</si>
  <si>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</si>
  <si>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</si>
  <si>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</si>
  <si>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</si>
  <si>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</si>
  <si>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</si>
  <si>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</si>
  <si>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</si>
  <si>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</si>
  <si>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</si>
  <si>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</si>
  <si>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</si>
  <si>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</si>
  <si>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</si>
  <si>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</si>
  <si>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</si>
  <si>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</si>
  <si>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</si>
  <si>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</si>
  <si>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</si>
  <si>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</si>
  <si>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</si>
  <si>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</si>
  <si>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</si>
  <si>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</si>
  <si>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</si>
  <si>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</si>
  <si>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</si>
  <si>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</si>
  <si>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</si>
  <si>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</si>
  <si>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</si>
  <si>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</si>
  <si>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</si>
  <si>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</si>
  <si>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</si>
  <si>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</si>
  <si>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</si>
  <si>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</si>
  <si>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</si>
  <si>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</si>
  <si>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</si>
  <si>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</si>
  <si>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</si>
  <si>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</si>
  <si>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</si>
  <si>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</si>
  <si>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</si>
  <si>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</si>
  <si>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</si>
  <si>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</si>
  <si>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</si>
  <si>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</si>
  <si>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</si>
  <si>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</si>
  <si>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</si>
  <si>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</si>
  <si>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</si>
  <si>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</si>
  <si>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</si>
  <si>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</si>
  <si>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</si>
  <si>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</si>
  <si>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</si>
  <si>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</si>
  <si>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</si>
  <si>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</si>
  <si>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</si>
  <si>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</si>
  <si>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</si>
  <si>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</si>
  <si>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</si>
  <si>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</si>
  <si>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</si>
  <si>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</si>
  <si>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</si>
  <si>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</si>
  <si>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</si>
  <si>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</si>
  <si>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</si>
  <si>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</si>
  <si>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</si>
  <si>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</si>
  <si>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</si>
  <si>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</si>
  <si>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</si>
  <si>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</si>
  <si>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</si>
  <si>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</si>
  <si>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</si>
  <si>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</si>
  <si>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</si>
  <si>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</si>
  <si>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</si>
  <si>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</si>
  <si>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</si>
  <si>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</si>
  <si>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</si>
  <si>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</si>
  <si>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</si>
  <si>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</si>
  <si>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</si>
  <si>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</si>
  <si>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</si>
  <si>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</si>
  <si>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</si>
  <si>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</si>
  <si>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</si>
  <si>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</si>
  <si>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</si>
  <si>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</si>
  <si>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</si>
  <si>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</si>
  <si>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</si>
  <si>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</si>
  <si>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</si>
  <si>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</si>
  <si>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</si>
  <si>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</si>
  <si>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</si>
  <si>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</si>
  <si>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</si>
  <si>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</si>
  <si>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</si>
  <si>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</si>
  <si>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</si>
  <si>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</si>
  <si>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</si>
  <si>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</si>
  <si>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</si>
  <si>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</si>
  <si>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</si>
  <si>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</si>
  <si>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</si>
  <si>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</si>
  <si>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</si>
  <si>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</si>
  <si>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</si>
  <si>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</si>
  <si>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</si>
  <si>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</si>
  <si>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</si>
  <si>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</si>
  <si>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</si>
  <si>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</si>
  <si>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</si>
  <si>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</si>
  <si>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</si>
  <si>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</si>
  <si>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</si>
  <si>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</si>
  <si>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</si>
  <si>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</si>
  <si>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</si>
  <si>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</si>
  <si>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</si>
  <si>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</si>
  <si>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</si>
  <si>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</si>
  <si>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</si>
  <si>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</si>
  <si>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</si>
  <si>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</si>
  <si>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</si>
  <si>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</si>
  <si>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</si>
  <si>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</si>
  <si>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</si>
  <si>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</si>
  <si>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</si>
  <si>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</si>
  <si>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</si>
  <si>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</si>
  <si>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</si>
  <si>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</si>
  <si>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</si>
  <si>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</si>
  <si>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</si>
  <si>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</si>
  <si>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</si>
  <si>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</si>
  <si>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</si>
  <si>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</si>
  <si>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</si>
  <si>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</si>
  <si>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</si>
  <si>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</si>
  <si>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</si>
  <si>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</si>
  <si>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</si>
  <si>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</si>
  <si>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</si>
  <si>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</si>
  <si>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</si>
  <si>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</si>
  <si>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</si>
  <si>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</si>
  <si>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</si>
  <si>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</si>
  <si>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</si>
  <si>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</si>
  <si>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</si>
  <si>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</si>
  <si>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</si>
  <si>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</si>
  <si>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</si>
  <si>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</si>
  <si>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</si>
  <si>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</si>
  <si>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</si>
  <si>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</si>
  <si>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</si>
  <si>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</si>
  <si>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</si>
  <si>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</si>
  <si>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</si>
  <si>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</si>
  <si>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</si>
  <si>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</si>
  <si>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</si>
  <si>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</si>
  <si>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</si>
  <si>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</si>
  <si>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</si>
  <si>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</si>
  <si>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</si>
  <si>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</si>
  <si>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</si>
  <si>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</si>
  <si>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</si>
  <si>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</si>
  <si>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</si>
  <si>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</si>
  <si>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</si>
  <si>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</si>
  <si>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</si>
  <si>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</si>
  <si>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</si>
  <si>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</si>
  <si>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</si>
  <si>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</si>
  <si>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</si>
  <si>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</si>
  <si>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</si>
  <si>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</si>
  <si>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</si>
  <si>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</si>
  <si>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</si>
  <si>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</si>
  <si>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</si>
  <si>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</si>
  <si>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</si>
  <si>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</si>
  <si>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</si>
  <si>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</si>
  <si>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</si>
  <si>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</si>
  <si>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</si>
  <si>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</si>
  <si>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</si>
  <si>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</si>
  <si>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</si>
  <si>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</si>
  <si>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</si>
  <si>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</si>
  <si>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</si>
  <si>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</si>
  <si>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</si>
  <si>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</si>
  <si>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</si>
  <si>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</si>
  <si>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</si>
  <si>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</si>
  <si>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</si>
  <si>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</si>
  <si>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</si>
  <si>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</si>
  <si>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</si>
  <si>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</si>
  <si>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</si>
  <si>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</si>
  <si>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</si>
  <si>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</si>
  <si>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</si>
  <si>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</si>
  <si>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</si>
  <si>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</si>
  <si>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</si>
  <si>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</si>
  <si>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</si>
  <si>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</si>
  <si>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</si>
  <si>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</si>
  <si>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</si>
  <si>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</si>
  <si>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</si>
  <si>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</si>
  <si>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</si>
  <si>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</si>
  <si>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</si>
  <si>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</si>
  <si>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</si>
  <si>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</si>
  <si>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</si>
  <si>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</si>
  <si>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</si>
  <si>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</si>
  <si>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</si>
  <si>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</si>
  <si>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</si>
  <si>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</si>
  <si>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</si>
  <si>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</si>
  <si>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</si>
  <si>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</si>
  <si>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</si>
  <si>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</si>
  <si>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</si>
  <si>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</si>
  <si>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</si>
  <si>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</si>
  <si>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</si>
  <si>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</si>
  <si>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</si>
  <si>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</si>
  <si>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</si>
  <si>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</si>
  <si>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</si>
  <si>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</si>
  <si>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</si>
  <si>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</si>
  <si>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</si>
  <si>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</si>
  <si>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</si>
  <si>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</si>
  <si>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</si>
  <si>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</si>
  <si>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</si>
  <si>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</si>
  <si>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</si>
  <si>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</si>
  <si>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</si>
  <si>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</si>
  <si>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</si>
  <si>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</si>
  <si>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</si>
  <si>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</si>
  <si>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</si>
  <si>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</si>
  <si>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</si>
  <si>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</si>
  <si>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</si>
  <si>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</si>
  <si>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</si>
  <si>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</si>
  <si>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</si>
  <si>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</si>
  <si>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</si>
  <si>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</si>
  <si>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</si>
  <si>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</si>
  <si>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</si>
  <si>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</si>
  <si>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</si>
  <si>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</si>
  <si>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</si>
  <si>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</si>
  <si>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</si>
  <si>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</si>
  <si>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</si>
  <si>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</si>
  <si>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</si>
  <si>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</si>
  <si>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</si>
  <si>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</si>
  <si>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</si>
  <si>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</si>
  <si>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</si>
  <si>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</si>
  <si>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</si>
  <si>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</si>
  <si>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</si>
  <si>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</si>
  <si>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</si>
  <si>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</si>
  <si>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</si>
  <si>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</si>
  <si>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</si>
  <si>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</si>
  <si>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</si>
  <si>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</si>
  <si>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</si>
  <si>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</si>
  <si>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</si>
  <si>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</si>
  <si>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</si>
  <si>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</si>
  <si>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</si>
  <si>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</si>
  <si>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</si>
  <si>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</si>
  <si>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</si>
  <si>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</si>
  <si>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</si>
  <si>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</si>
  <si>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</si>
  <si>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</si>
  <si>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</si>
  <si>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</si>
  <si>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</si>
  <si>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</si>
  <si>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</si>
  <si>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</si>
  <si>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</si>
  <si>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</si>
  <si>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</si>
  <si>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</si>
  <si>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</si>
  <si>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</si>
  <si>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</si>
  <si>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</si>
  <si>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</si>
  <si>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</si>
  <si>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</si>
  <si>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</si>
  <si>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</si>
  <si>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</si>
  <si>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</si>
  <si>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</si>
  <si>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</si>
  <si>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</si>
  <si>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</si>
  <si>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</si>
  <si>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</si>
  <si>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</si>
  <si>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</si>
  <si>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</si>
  <si>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</si>
  <si>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</si>
  <si>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</si>
  <si>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</si>
  <si>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</si>
  <si>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</si>
  <si>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</si>
  <si>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</si>
  <si>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</si>
  <si>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</si>
  <si>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</si>
  <si>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</si>
  <si>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</si>
  <si>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</si>
  <si>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</si>
  <si>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</si>
  <si>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</si>
  <si>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</si>
  <si>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</si>
  <si>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</si>
  <si>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</si>
  <si>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</si>
  <si>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</si>
  <si>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</si>
  <si>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</si>
  <si>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</si>
  <si>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</si>
  <si>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</si>
  <si>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</si>
  <si>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</si>
  <si>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</si>
  <si>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</si>
  <si>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</si>
  <si>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</si>
  <si>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</si>
  <si>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</si>
  <si>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</si>
  <si>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</si>
  <si>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</si>
  <si>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</si>
  <si>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</si>
  <si>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</si>
  <si>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</si>
  <si>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</si>
  <si>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</si>
  <si>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</si>
  <si>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</si>
  <si>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</si>
  <si>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</si>
  <si>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</si>
  <si>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</si>
  <si>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</si>
  <si>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</si>
  <si>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</si>
  <si>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</si>
  <si>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</si>
  <si>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</si>
  <si>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</si>
  <si>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</si>
  <si>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</si>
  <si>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</si>
  <si>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</si>
  <si>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</si>
  <si>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</si>
  <si>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</si>
  <si>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</si>
  <si>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</si>
  <si>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</si>
  <si>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</si>
  <si>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</si>
  <si>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</si>
  <si>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</si>
  <si>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</si>
  <si>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</si>
  <si>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</si>
  <si>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</si>
  <si>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</si>
  <si>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</si>
  <si>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</si>
  <si>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</si>
  <si>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</si>
  <si>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</si>
  <si>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</si>
  <si>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</si>
  <si>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</si>
  <si>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</si>
  <si>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</si>
  <si>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</si>
  <si>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</si>
  <si>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</si>
  <si>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</si>
  <si>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</si>
  <si>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</si>
  <si>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</si>
  <si>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</si>
  <si>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</si>
  <si>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</si>
  <si>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</si>
  <si>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</si>
  <si>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</si>
  <si>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</si>
  <si>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</si>
  <si>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</si>
  <si>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</si>
  <si>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</si>
  <si>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</si>
  <si>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</si>
  <si>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</si>
  <si>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</si>
  <si>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</si>
  <si>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</si>
  <si>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</si>
  <si>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</si>
  <si>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</si>
  <si>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</si>
  <si>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</si>
  <si>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</si>
  <si>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</si>
  <si>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</si>
  <si>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</si>
  <si>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</si>
  <si>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</si>
  <si>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</si>
  <si>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</si>
  <si>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</si>
  <si>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</si>
  <si>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</si>
  <si>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</si>
  <si>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</si>
  <si>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</si>
  <si>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</si>
  <si>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</si>
  <si>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</si>
  <si>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</si>
  <si>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</si>
  <si>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</si>
  <si>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</si>
  <si>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</si>
  <si>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</si>
  <si>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</si>
  <si>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</si>
  <si>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</si>
  <si>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</si>
  <si>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</si>
  <si>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</si>
  <si>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</si>
  <si>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</si>
  <si>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</si>
  <si>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</si>
  <si>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</si>
  <si>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</si>
  <si>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</si>
  <si>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</si>
  <si>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</si>
  <si>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</si>
  <si>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</si>
  <si>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</si>
  <si>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</si>
  <si>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</si>
  <si>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</si>
  <si>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</si>
  <si>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</si>
  <si>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</si>
  <si>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</si>
  <si>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</si>
  <si>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</si>
  <si>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</si>
  <si>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</si>
  <si>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</si>
  <si>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</si>
  <si>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</si>
  <si>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</si>
  <si>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</si>
  <si>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</si>
  <si>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</si>
  <si>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</si>
  <si>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</si>
  <si>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</si>
  <si>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</si>
  <si>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</si>
  <si>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</si>
  <si>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</si>
  <si>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</si>
  <si>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</si>
  <si>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</si>
  <si>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</si>
  <si>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</si>
  <si>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</si>
  <si>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</si>
  <si>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</si>
  <si>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</si>
  <si>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</si>
  <si>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</si>
  <si>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</si>
  <si>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</si>
  <si>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</si>
  <si>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</si>
  <si>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</si>
  <si>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</si>
  <si>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</si>
  <si>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</si>
  <si>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</si>
  <si>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</si>
  <si>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</si>
  <si>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</si>
  <si>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</si>
  <si>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</si>
  <si>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</si>
  <si>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</si>
  <si>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</si>
  <si>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</si>
  <si>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</si>
  <si>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</si>
  <si>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</si>
  <si>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</si>
  <si>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</si>
  <si>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</si>
  <si>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</si>
  <si>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</si>
  <si>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</si>
  <si>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</si>
  <si>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</si>
  <si>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</si>
  <si>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</si>
  <si>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</si>
  <si>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</si>
  <si>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</si>
  <si>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</si>
  <si>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</si>
  <si>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</si>
  <si>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</si>
  <si>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</si>
  <si>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</si>
  <si>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</si>
  <si>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</si>
  <si>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</si>
  <si>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</si>
  <si>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</si>
  <si>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</si>
  <si>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</si>
  <si>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</si>
  <si>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</si>
  <si>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</si>
  <si>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</si>
  <si>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</si>
  <si>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</si>
  <si>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</si>
  <si>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</si>
  <si>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</si>
  <si>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</si>
  <si>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</si>
  <si>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</si>
  <si>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</si>
  <si>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</si>
  <si>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</si>
  <si>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</si>
  <si>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</si>
  <si>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</si>
  <si>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</si>
  <si>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</si>
  <si>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</si>
  <si>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</si>
  <si>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</si>
  <si>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</si>
  <si>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</si>
  <si>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</si>
  <si>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</si>
  <si>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</si>
  <si>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</si>
  <si>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</si>
  <si>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</si>
  <si>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</si>
  <si>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</si>
  <si>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</si>
  <si>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</si>
  <si>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</si>
  <si>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</si>
  <si>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</si>
  <si>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</si>
  <si>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</si>
  <si>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</si>
  <si>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</si>
  <si>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</si>
  <si>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</si>
  <si>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</si>
  <si>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</si>
  <si>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</si>
  <si>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</si>
  <si>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</si>
  <si>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</si>
  <si>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</si>
  <si>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</si>
  <si>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</si>
  <si>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</si>
  <si>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</si>
  <si>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</si>
  <si>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</si>
  <si>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</si>
  <si>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</si>
  <si>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</si>
  <si>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</si>
  <si>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</si>
  <si>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</si>
  <si>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</si>
  <si>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</si>
  <si>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</si>
  <si>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</si>
  <si>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</si>
  <si>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</si>
  <si>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</si>
  <si>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</si>
  <si>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</si>
  <si>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</si>
  <si>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</si>
  <si>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</si>
  <si>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</si>
  <si>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</si>
  <si>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</si>
  <si>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</si>
  <si>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</si>
  <si>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</si>
  <si>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</si>
  <si>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</si>
  <si>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</si>
  <si>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</si>
  <si>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</si>
  <si>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</si>
  <si>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</si>
  <si>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</si>
  <si>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</si>
  <si>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</si>
  <si>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</si>
  <si>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</si>
  <si>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</si>
  <si>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</si>
  <si>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</si>
  <si>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</si>
  <si>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</si>
  <si>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</si>
  <si>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</si>
  <si>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</si>
  <si>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</si>
  <si>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</si>
  <si>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</si>
  <si>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</si>
  <si>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</si>
  <si>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</si>
  <si>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</si>
  <si>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</si>
  <si>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</si>
  <si>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</si>
  <si>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</si>
  <si>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</si>
  <si>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</si>
  <si>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</si>
  <si>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</si>
  <si>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</si>
  <si>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</si>
  <si>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</si>
  <si>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</si>
  <si>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</si>
  <si>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</si>
  <si>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</si>
  <si>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</si>
  <si>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</si>
  <si>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</si>
  <si>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</si>
  <si>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</si>
  <si>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</si>
  <si>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</si>
  <si>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</si>
  <si>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</si>
  <si>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</si>
  <si>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</si>
  <si>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</si>
  <si>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</si>
  <si>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</si>
  <si>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</si>
  <si>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</si>
  <si>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</si>
  <si>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</si>
  <si>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</si>
  <si>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</si>
  <si>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</si>
  <si>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</si>
  <si>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</si>
  <si>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</si>
  <si>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</si>
  <si>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</si>
  <si>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</si>
  <si>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</si>
  <si>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</si>
  <si>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</si>
  <si>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</si>
  <si>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</si>
  <si>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</si>
  <si>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</si>
  <si>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</si>
  <si>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</si>
  <si>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</si>
  <si>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</si>
  <si>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</si>
  <si>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</si>
  <si>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</si>
  <si>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</si>
  <si>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</si>
  <si>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</si>
  <si>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</si>
  <si>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</si>
  <si>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</si>
  <si>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</si>
  <si>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</si>
  <si>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</si>
  <si>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</si>
  <si>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</si>
  <si>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</si>
  <si>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</si>
  <si>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</si>
  <si>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</si>
  <si>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</si>
  <si>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</si>
  <si>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</si>
  <si>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</si>
  <si>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</si>
  <si>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</si>
  <si>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</si>
  <si>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</si>
  <si>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</si>
  <si>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</si>
  <si>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</si>
  <si>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</si>
  <si>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</si>
  <si>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</si>
  <si>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</si>
  <si>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</si>
  <si>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</si>
  <si>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</si>
  <si>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</si>
  <si>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</si>
  <si>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</si>
  <si>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</si>
  <si>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</si>
  <si>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</si>
  <si>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</si>
  <si>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</si>
  <si>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</si>
  <si>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</si>
  <si>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</si>
  <si>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</si>
  <si>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</si>
  <si>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</si>
  <si>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</si>
  <si>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</si>
  <si>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</si>
  <si>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</si>
  <si>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</si>
  <si>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</si>
  <si>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</si>
  <si>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</si>
  <si>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</si>
  <si>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</si>
  <si>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</si>
  <si>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</si>
  <si>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</si>
  <si>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</si>
  <si>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</si>
  <si>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</si>
  <si>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</si>
  <si>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</si>
  <si>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</si>
  <si>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</si>
  <si>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</si>
  <si>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</si>
  <si>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</si>
  <si>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</si>
  <si>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</si>
  <si>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</si>
  <si>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</si>
  <si>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</si>
  <si>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</si>
  <si>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</si>
  <si>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</si>
  <si>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</si>
  <si>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</si>
  <si>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</si>
  <si>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</si>
  <si>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</si>
  <si>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</si>
  <si>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</si>
  <si>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</si>
  <si>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</si>
  <si>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</si>
  <si>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</si>
  <si>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</si>
  <si>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</si>
  <si>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</si>
  <si>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</si>
  <si>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</si>
  <si>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</si>
  <si>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</si>
  <si>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</si>
  <si>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</si>
  <si>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</si>
  <si>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</si>
  <si>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</si>
  <si>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</si>
  <si>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</si>
  <si>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</si>
  <si>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</si>
  <si>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</si>
  <si>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</si>
  <si>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</si>
  <si>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</si>
  <si>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</si>
  <si>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</si>
  <si>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</si>
  <si>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</si>
  <si>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</si>
  <si>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</si>
  <si>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</si>
  <si>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</si>
  <si>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</si>
  <si>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</si>
  <si>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</si>
  <si>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</si>
  <si>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</si>
  <si>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</si>
  <si>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</si>
  <si>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</si>
  <si>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</si>
  <si>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</si>
  <si>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</si>
  <si>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</si>
  <si>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</si>
  <si>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</si>
  <si>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</si>
  <si>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</si>
  <si>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</si>
  <si>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</si>
  <si>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</si>
  <si>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</si>
  <si>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</si>
  <si>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</si>
  <si>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</si>
  <si>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</si>
  <si>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</si>
  <si>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</si>
  <si>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</si>
  <si>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</si>
  <si>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</si>
  <si>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</si>
  <si>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</si>
  <si>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</si>
  <si>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</si>
  <si>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</si>
  <si>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</si>
  <si>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</si>
  <si>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</si>
  <si>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</si>
  <si>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</si>
  <si>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</si>
  <si>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</si>
  <si>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</si>
  <si>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</si>
  <si>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</si>
  <si>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</si>
  <si>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</si>
  <si>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</si>
  <si>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</si>
  <si>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</si>
  <si>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</si>
  <si>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</si>
  <si>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</si>
  <si>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</si>
  <si>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</si>
  <si>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</si>
  <si>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</si>
  <si>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</si>
  <si>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</si>
  <si>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</si>
  <si>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</si>
  <si>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</si>
  <si>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</si>
  <si>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</si>
  <si>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</si>
  <si>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</si>
  <si>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</si>
  <si>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</si>
  <si>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</si>
  <si>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</si>
  <si>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</si>
  <si>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</si>
  <si>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</si>
  <si>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</si>
  <si>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</si>
  <si>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</si>
  <si>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</si>
  <si>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</si>
  <si>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</si>
  <si>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</si>
  <si>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</si>
  <si>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</si>
  <si>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</si>
  <si>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</si>
  <si>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</si>
  <si>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</si>
  <si>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</si>
  <si>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</si>
  <si>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</si>
  <si>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</si>
  <si>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</si>
  <si>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</si>
  <si>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</si>
  <si>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</si>
  <si>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</si>
  <si>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</si>
  <si>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</si>
  <si>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</si>
  <si>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</si>
  <si>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</si>
  <si>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</si>
  <si>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</si>
  <si>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</si>
  <si>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</si>
  <si>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</si>
  <si>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</si>
  <si>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</si>
  <si>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</si>
  <si>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</si>
  <si>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</si>
  <si>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</si>
  <si>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</si>
  <si>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</si>
  <si>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</si>
  <si>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</si>
  <si>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</si>
  <si>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</si>
  <si>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</si>
  <si>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</si>
  <si>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</si>
  <si>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</si>
  <si>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</si>
  <si>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</si>
  <si>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</si>
  <si>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</si>
  <si>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</si>
  <si>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</si>
  <si>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</si>
  <si>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</si>
  <si>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</si>
  <si>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</si>
  <si>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</si>
  <si>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</si>
  <si>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</si>
  <si>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</si>
  <si>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</si>
  <si>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</si>
  <si>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</si>
  <si>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</si>
  <si>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</si>
  <si>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</si>
  <si>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</si>
  <si>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</si>
  <si>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</si>
  <si>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</si>
  <si>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</si>
  <si>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</si>
  <si>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</si>
  <si>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</si>
  <si>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</si>
  <si>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</si>
  <si>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</si>
  <si>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</si>
  <si>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</si>
  <si>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</si>
  <si>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</si>
  <si>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</si>
  <si>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</si>
  <si>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</si>
  <si>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</si>
  <si>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</si>
  <si>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</si>
  <si>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</si>
  <si>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</si>
  <si>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</si>
  <si>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</si>
  <si>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</si>
  <si>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</si>
  <si>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</si>
  <si>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</si>
  <si>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</si>
  <si>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</si>
  <si>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</si>
  <si>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</si>
  <si>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</si>
  <si>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</si>
  <si>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</si>
  <si>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</si>
  <si>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</si>
  <si>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</si>
  <si>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</si>
  <si>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</si>
  <si>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</si>
  <si>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</si>
  <si>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</si>
  <si>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</si>
  <si>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</si>
  <si>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</si>
  <si>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</si>
  <si>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</si>
  <si>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</si>
  <si>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</si>
  <si>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</si>
  <si>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</si>
  <si>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</si>
  <si>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</si>
  <si>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</si>
  <si>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</si>
  <si>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</si>
  <si>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</si>
  <si>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</si>
  <si>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</si>
  <si>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</si>
  <si>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</si>
  <si>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</si>
  <si>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</si>
  <si>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</si>
  <si>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</si>
  <si>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</si>
  <si>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</si>
  <si>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</si>
  <si>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</si>
  <si>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</si>
  <si>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</si>
  <si>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</si>
  <si>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</si>
  <si>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</si>
  <si>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</si>
  <si>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</si>
  <si>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</si>
  <si>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</si>
  <si>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</si>
  <si>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</si>
  <si>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</si>
  <si>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</si>
  <si>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</si>
  <si>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</si>
  <si>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</si>
  <si>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</si>
  <si>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</si>
  <si>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</si>
  <si>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</si>
  <si>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</si>
  <si>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</si>
  <si>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</si>
  <si>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</si>
  <si>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</si>
  <si>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</si>
  <si>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</si>
  <si>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</si>
  <si>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</si>
  <si>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</si>
  <si>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</si>
  <si>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</si>
  <si>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</si>
  <si>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</si>
  <si>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</si>
  <si>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</si>
  <si>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</si>
  <si>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</si>
  <si>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</si>
  <si>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</si>
  <si>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</si>
  <si>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</si>
  <si>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</si>
  <si>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</si>
  <si>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</si>
  <si>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</si>
  <si>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</si>
  <si>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</si>
  <si>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</si>
  <si>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</si>
  <si>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</si>
  <si>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</si>
  <si>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</si>
  <si>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</si>
  <si>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</si>
  <si>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</si>
  <si>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</si>
  <si>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</si>
  <si>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</si>
  <si>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</si>
  <si>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</si>
  <si>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</si>
  <si>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</si>
  <si>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</si>
  <si>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</si>
  <si>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</si>
  <si>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</si>
  <si>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</si>
  <si>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</si>
  <si>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</si>
  <si>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</si>
  <si>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</si>
  <si>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</si>
  <si>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</si>
  <si>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</si>
  <si>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</si>
  <si>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</si>
  <si>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</si>
  <si>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</si>
  <si>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</si>
  <si>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</si>
  <si>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</si>
  <si>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</si>
  <si>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</si>
  <si>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</si>
  <si>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</si>
  <si>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</si>
  <si>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</si>
  <si>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</si>
  <si>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</si>
  <si>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</si>
  <si>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</si>
  <si>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</si>
  <si>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</si>
  <si>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</si>
  <si>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</si>
  <si>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</si>
  <si>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</si>
  <si>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</si>
  <si>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</si>
  <si>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</si>
  <si>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</si>
  <si>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</si>
  <si>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</si>
  <si>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</si>
  <si>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</si>
  <si>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</si>
  <si>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</si>
  <si>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</si>
  <si>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</si>
  <si>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</si>
  <si>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</si>
  <si>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</si>
  <si>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</si>
  <si>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</si>
  <si>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</si>
  <si>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</si>
  <si>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</si>
  <si>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</si>
  <si>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</si>
  <si>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</si>
  <si>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</si>
  <si>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</si>
  <si>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</si>
  <si>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</si>
  <si>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</si>
  <si>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</si>
  <si>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</si>
  <si>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</si>
  <si>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</si>
  <si>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</si>
  <si>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</si>
  <si>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</si>
  <si>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</si>
  <si>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</si>
  <si>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</si>
  <si>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</si>
  <si>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</si>
  <si>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</si>
  <si>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</si>
  <si>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</si>
  <si>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</si>
  <si>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</si>
  <si>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</si>
  <si>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</si>
  <si>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</si>
  <si>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</si>
  <si>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</si>
  <si>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</si>
  <si>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</si>
  <si>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</si>
  <si>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</si>
  <si>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</si>
  <si>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</si>
  <si>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</si>
  <si>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</si>
  <si>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</si>
  <si>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</si>
  <si>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</si>
  <si>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</si>
  <si>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</si>
  <si>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</si>
  <si>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</si>
  <si>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</si>
  <si>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</si>
  <si>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</si>
  <si>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</si>
  <si>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</si>
  <si>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</si>
  <si>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</si>
  <si>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</si>
  <si>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</si>
  <si>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</si>
  <si>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</si>
  <si>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</si>
  <si>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</si>
  <si>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</si>
  <si>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</si>
  <si>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</si>
  <si>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</si>
  <si>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</si>
  <si>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</si>
  <si>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</si>
  <si>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</si>
  <si>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</si>
  <si>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</si>
  <si>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</si>
  <si>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</si>
  <si>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</si>
  <si>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</si>
  <si>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</si>
  <si>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</si>
  <si>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</si>
  <si>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</si>
  <si>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</si>
  <si>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</si>
  <si>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</si>
  <si>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</si>
  <si>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</si>
  <si>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</si>
  <si>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</si>
  <si>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</si>
  <si>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</si>
  <si>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</si>
  <si>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</si>
  <si>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</si>
  <si>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</si>
  <si>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</si>
  <si>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</si>
  <si>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</si>
  <si>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</si>
  <si>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</si>
  <si>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</si>
  <si>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</si>
  <si>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</si>
  <si>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</si>
  <si>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</si>
  <si>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</si>
  <si>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</si>
  <si>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</si>
  <si>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</si>
  <si>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</si>
  <si>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</si>
  <si>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</si>
  <si>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</si>
  <si>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</si>
  <si>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</si>
  <si>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</si>
  <si>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</si>
  <si>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</si>
  <si>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</si>
  <si>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</si>
  <si>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</si>
  <si>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</si>
  <si>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</si>
  <si>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</si>
  <si>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</si>
  <si>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</si>
  <si>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</si>
  <si>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</si>
  <si>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</si>
  <si>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</si>
  <si>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</si>
  <si>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</si>
  <si>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</si>
  <si>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</si>
  <si>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</si>
  <si>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</si>
  <si>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</si>
  <si>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</si>
  <si>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</si>
  <si>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</si>
  <si>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</si>
  <si>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</si>
  <si>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</si>
  <si>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</si>
  <si>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</si>
  <si>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</si>
  <si>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</si>
  <si>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</si>
  <si>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</si>
  <si>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</si>
  <si>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</si>
  <si>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</si>
  <si>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</si>
  <si>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</si>
  <si>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</si>
  <si>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</si>
  <si>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</si>
  <si>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</si>
  <si>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</si>
  <si>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</si>
  <si>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</si>
  <si>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</si>
  <si>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</si>
  <si>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</si>
  <si>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</si>
  <si>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</si>
  <si>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</si>
  <si>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</si>
  <si>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</si>
  <si>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</si>
  <si>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</si>
  <si>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</si>
  <si>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</si>
  <si>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</si>
  <si>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</si>
  <si>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</si>
  <si>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</si>
  <si>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</si>
  <si>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</si>
  <si>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</si>
  <si>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</si>
  <si>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</si>
  <si>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</si>
  <si>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</si>
  <si>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</si>
  <si>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</si>
  <si>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</si>
  <si>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</si>
  <si>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</si>
  <si>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</si>
  <si>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</si>
  <si>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</si>
  <si>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</si>
  <si>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</si>
  <si>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</si>
  <si>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</si>
  <si>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</si>
  <si>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</si>
  <si>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</si>
  <si>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</si>
  <si>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</si>
  <si>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</si>
  <si>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</si>
  <si>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</si>
  <si>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</si>
  <si>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</si>
  <si>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</si>
  <si>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</si>
  <si>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</si>
  <si>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</si>
  <si>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</si>
  <si>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</si>
  <si>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</si>
  <si>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</si>
  <si>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</si>
  <si>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</si>
  <si>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</si>
  <si>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</si>
  <si>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</si>
  <si>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</si>
  <si>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</si>
  <si>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</si>
  <si>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</si>
  <si>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</si>
  <si>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</si>
  <si>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</si>
  <si>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</si>
  <si>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</si>
  <si>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</si>
  <si>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</si>
  <si>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</si>
  <si>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</si>
  <si>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</si>
  <si>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</si>
  <si>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</si>
  <si>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</si>
  <si>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</si>
  <si>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</si>
  <si>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</si>
  <si>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</si>
  <si>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</si>
  <si>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</si>
  <si>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</si>
  <si>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</si>
  <si>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</si>
  <si>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</si>
  <si>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</si>
  <si>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</si>
  <si>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</si>
  <si>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</si>
  <si>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</si>
  <si>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</si>
  <si>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</si>
  <si>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</si>
  <si>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</si>
  <si>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</si>
  <si>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</si>
  <si>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</si>
  <si>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</si>
  <si>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</si>
  <si>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</si>
  <si>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</si>
  <si>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</si>
  <si>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</si>
  <si>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</si>
  <si>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</si>
  <si>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</si>
  <si>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</si>
  <si>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</si>
  <si>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</si>
  <si>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</si>
  <si>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</si>
  <si>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</si>
  <si>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</si>
  <si>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</si>
  <si>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</si>
  <si>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</si>
  <si>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</si>
  <si>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</si>
  <si>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</si>
  <si>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</si>
  <si>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</si>
  <si>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</si>
  <si>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</si>
  <si>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</si>
  <si>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</si>
  <si>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</si>
  <si>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</si>
  <si>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</si>
  <si>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</si>
  <si>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</si>
  <si>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</si>
  <si>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</si>
  <si>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</si>
  <si>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</si>
  <si>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</si>
  <si>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</si>
  <si>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</si>
  <si>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</si>
  <si>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</si>
  <si>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</si>
  <si>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</si>
  <si>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</si>
  <si>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</si>
  <si>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</si>
  <si>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</si>
  <si>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</si>
  <si>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</si>
  <si>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</si>
  <si>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</si>
  <si>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</si>
  <si>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</si>
  <si>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</si>
  <si>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</si>
  <si>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</si>
  <si>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</si>
  <si>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</si>
  <si>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</si>
  <si>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</si>
  <si>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</si>
  <si>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</si>
  <si>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</si>
  <si>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</si>
  <si>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</si>
  <si>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</si>
  <si>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</si>
  <si>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</si>
  <si>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</si>
  <si>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</si>
  <si>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</si>
  <si>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</si>
  <si>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</si>
  <si>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</si>
  <si>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</si>
  <si>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</si>
  <si>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</si>
  <si>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</si>
  <si>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</si>
  <si>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</si>
  <si>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</si>
  <si>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</si>
  <si>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</si>
  <si>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</si>
  <si>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</si>
  <si>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</si>
  <si>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</si>
  <si>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</si>
  <si>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</si>
  <si>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</si>
  <si>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</si>
  <si>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</si>
  <si>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</si>
  <si>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</si>
  <si>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</si>
  <si>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</si>
  <si>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</si>
  <si>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</si>
  <si>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</si>
  <si>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</si>
  <si>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</si>
  <si>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</si>
  <si>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</si>
  <si>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</si>
  <si>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</si>
  <si>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</si>
  <si>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</si>
  <si>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</si>
  <si>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</si>
  <si>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</si>
  <si>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</si>
  <si>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</si>
  <si>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</si>
  <si>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</si>
  <si>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</si>
  <si>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</si>
  <si>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</si>
  <si>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</si>
  <si>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</si>
  <si>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</si>
  <si>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</si>
  <si>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</si>
  <si>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</si>
  <si>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</si>
  <si>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</si>
  <si>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</si>
  <si>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</si>
  <si>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</si>
  <si>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</si>
  <si>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</si>
  <si>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</si>
  <si>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</si>
  <si>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</si>
  <si>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</si>
  <si>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</si>
  <si>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</si>
  <si>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</si>
  <si>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</si>
  <si>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</si>
  <si>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</si>
  <si>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</si>
  <si>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</si>
  <si>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</si>
  <si>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</si>
  <si>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</si>
  <si>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</si>
  <si>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</si>
  <si>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</si>
  <si>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</si>
  <si>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</si>
  <si>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</si>
  <si>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</si>
  <si>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</si>
  <si>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</si>
  <si>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</si>
  <si>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</si>
  <si>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</si>
  <si>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</si>
  <si>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</si>
  <si>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</si>
  <si>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</si>
  <si>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</si>
  <si>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</si>
  <si>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</si>
  <si>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</si>
  <si>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</si>
  <si>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</si>
  <si>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</si>
  <si>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</si>
  <si>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</si>
  <si>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</si>
  <si>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</si>
  <si>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</si>
  <si>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</si>
  <si>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</si>
  <si>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</si>
  <si>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</si>
  <si>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</si>
  <si>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</si>
  <si>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</si>
  <si>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</si>
  <si>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</si>
  <si>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</si>
  <si>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</si>
  <si>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</si>
  <si>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</si>
  <si>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</si>
  <si>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</si>
  <si>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</si>
  <si>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</si>
  <si>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</si>
  <si>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</si>
  <si>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</si>
  <si>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</si>
  <si>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</si>
  <si>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</si>
  <si>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</si>
  <si>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</si>
  <si>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</si>
  <si>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</si>
  <si>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</si>
  <si>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</si>
  <si>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</si>
  <si>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</si>
  <si>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</si>
  <si>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</si>
  <si>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</si>
  <si>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</si>
  <si>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</si>
  <si>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</si>
  <si>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</si>
  <si>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</si>
  <si>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</si>
  <si>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</si>
  <si>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</si>
  <si>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</si>
  <si>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</si>
  <si>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</si>
  <si>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</si>
  <si>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</si>
  <si>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</si>
  <si>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</si>
  <si>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</si>
  <si>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</si>
  <si>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</si>
  <si>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</si>
  <si>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</si>
  <si>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</si>
  <si>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</si>
  <si>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</si>
  <si>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</si>
  <si>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</si>
  <si>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</si>
  <si>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</si>
  <si>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</si>
  <si>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</si>
  <si>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</si>
  <si>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</si>
  <si>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</si>
  <si>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</si>
  <si>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</si>
  <si>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</si>
  <si>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</si>
  <si>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</si>
  <si>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</si>
  <si>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</si>
  <si>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</si>
  <si>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</si>
  <si>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</si>
  <si>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</si>
  <si>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</si>
  <si>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</si>
  <si>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</si>
  <si>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</si>
  <si>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</si>
  <si>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</si>
  <si>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</si>
  <si>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</si>
  <si>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</si>
  <si>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</si>
  <si>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</si>
  <si>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</si>
  <si>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</si>
  <si>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</si>
  <si>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</si>
  <si>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</si>
  <si>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</si>
  <si>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</si>
  <si>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</si>
  <si>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</si>
  <si>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</si>
  <si>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</si>
  <si>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</si>
  <si>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</si>
  <si>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</si>
  <si>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</si>
  <si>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</si>
  <si>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</si>
  <si>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</si>
  <si>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</si>
  <si>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</si>
  <si>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</si>
  <si>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</si>
  <si>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</si>
  <si>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</si>
  <si>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</si>
  <si>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</si>
  <si>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</si>
  <si>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</si>
  <si>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</si>
  <si>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</si>
  <si>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</si>
  <si>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</si>
  <si>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</si>
  <si>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</si>
  <si>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</si>
  <si>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</si>
  <si>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</si>
  <si>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</si>
  <si>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</si>
  <si>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</si>
  <si>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</si>
  <si>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</si>
  <si>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</si>
  <si>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</si>
  <si>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</si>
  <si>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</si>
  <si>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</si>
  <si>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</si>
  <si>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</si>
  <si>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</si>
  <si>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</si>
  <si>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</si>
  <si>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</si>
  <si>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</si>
  <si>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</si>
  <si>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</si>
  <si>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</si>
  <si>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</si>
  <si>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</si>
  <si>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</si>
  <si>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</si>
  <si>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</si>
  <si>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</si>
  <si>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</si>
  <si>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</si>
  <si>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</si>
  <si>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</si>
  <si>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</si>
  <si>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</si>
  <si>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</si>
  <si>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</si>
  <si>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</si>
  <si>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</si>
  <si>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</si>
  <si>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</si>
  <si>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</si>
  <si>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</si>
  <si>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</si>
  <si>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</si>
  <si>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</si>
  <si>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</si>
  <si>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</si>
  <si>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</si>
  <si>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</si>
  <si>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</si>
  <si>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</si>
  <si>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</si>
  <si>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</si>
  <si>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</si>
  <si>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</si>
  <si>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</si>
  <si>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</si>
  <si>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</si>
  <si>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</si>
  <si>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</si>
  <si>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</si>
  <si>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</si>
  <si>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</si>
  <si>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</si>
  <si>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</si>
  <si>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</si>
  <si>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</si>
  <si>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</si>
  <si>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</si>
  <si>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</si>
  <si>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</si>
  <si>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</si>
  <si>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</si>
  <si>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</si>
  <si>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</si>
  <si>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</si>
  <si>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</si>
  <si>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</si>
  <si>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</si>
  <si>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</si>
  <si>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</si>
  <si>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</si>
  <si>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</si>
  <si>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</si>
  <si>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</si>
  <si>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</si>
  <si>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</si>
  <si>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</si>
  <si>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</si>
  <si>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</si>
  <si>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</si>
  <si>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</si>
  <si>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</si>
  <si>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</si>
  <si>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</si>
  <si>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</si>
  <si>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</si>
  <si>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</si>
  <si>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</si>
  <si>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</si>
  <si>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</si>
  <si>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</si>
  <si>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</si>
  <si>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</si>
  <si>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</si>
  <si>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</si>
  <si>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</si>
  <si>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</si>
  <si>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</si>
  <si>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</si>
  <si>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</si>
  <si>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</si>
  <si>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</si>
  <si>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</si>
  <si>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</si>
  <si>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</si>
  <si>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</si>
  <si>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</si>
  <si>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</si>
  <si>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</si>
  <si>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</si>
  <si>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</si>
  <si>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</si>
  <si>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</si>
  <si>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</si>
  <si>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</si>
  <si>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</si>
  <si>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</si>
  <si>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</si>
  <si>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</si>
  <si>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</si>
  <si>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</si>
  <si>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</si>
  <si>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</si>
  <si>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</si>
  <si>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</si>
  <si>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</si>
  <si>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</si>
  <si>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</si>
  <si>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</si>
  <si>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</si>
  <si>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</si>
  <si>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</si>
  <si>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</si>
  <si>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</si>
  <si>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</si>
  <si>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</si>
  <si>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</si>
  <si>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</si>
  <si>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</si>
  <si>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</si>
  <si>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</si>
  <si>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</si>
  <si>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</si>
  <si>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</si>
  <si>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</si>
  <si>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</si>
  <si>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</si>
  <si>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</si>
  <si>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</si>
  <si>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</si>
  <si>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</si>
  <si>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</si>
  <si>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</si>
  <si>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</si>
  <si>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</si>
  <si>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</si>
  <si>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</si>
  <si>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</si>
  <si>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</si>
  <si>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</si>
  <si>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</si>
  <si>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</si>
  <si>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</si>
  <si>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</si>
  <si>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</si>
  <si>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</si>
  <si>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</si>
  <si>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</si>
  <si>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</si>
  <si>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</si>
  <si>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</si>
  <si>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</si>
  <si>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</si>
  <si>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</si>
  <si>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</si>
  <si>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</si>
  <si>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</si>
  <si>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</si>
  <si>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</si>
  <si>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</si>
  <si>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</si>
  <si>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</si>
  <si>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</si>
  <si>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</si>
  <si>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</si>
  <si>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</si>
  <si>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</si>
  <si>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</si>
  <si>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</si>
  <si>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</si>
  <si>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</si>
  <si>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</si>
  <si>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</si>
  <si>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</si>
  <si>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</si>
  <si>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</si>
  <si>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</si>
  <si>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</si>
  <si>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</si>
  <si>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</si>
  <si>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</si>
  <si>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</si>
  <si>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</si>
  <si>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</si>
  <si>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</si>
  <si>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</si>
  <si>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</si>
  <si>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</si>
  <si>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</si>
  <si>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</si>
  <si>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</si>
  <si>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</si>
  <si>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</si>
  <si>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</si>
  <si>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</si>
  <si>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</si>
  <si>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</si>
  <si>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</si>
  <si>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</si>
  <si>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</si>
  <si>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</si>
  <si>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</si>
  <si>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</si>
  <si>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</si>
  <si>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</si>
  <si>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</si>
  <si>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</si>
  <si>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</si>
  <si>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</si>
  <si>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</si>
  <si>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</si>
  <si>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</si>
  <si>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</si>
  <si>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</si>
  <si>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</si>
  <si>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</si>
  <si>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</si>
  <si>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</si>
  <si>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</si>
  <si>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</si>
  <si>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</si>
  <si>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</si>
  <si>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</si>
  <si>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</si>
  <si>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</si>
  <si>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</si>
  <si>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</si>
  <si>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</si>
  <si>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</si>
  <si>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</si>
  <si>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</si>
  <si>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</si>
  <si>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</si>
  <si>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</si>
  <si>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</si>
  <si>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</si>
  <si>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</si>
  <si>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</si>
  <si>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</si>
  <si>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</si>
  <si>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</si>
  <si>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</si>
  <si>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</si>
  <si>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</si>
  <si>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</si>
  <si>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</si>
  <si>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</si>
  <si>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</si>
  <si>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</si>
  <si>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</si>
  <si>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</si>
  <si>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</si>
  <si>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</si>
  <si>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</si>
  <si>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</si>
  <si>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</si>
  <si>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</si>
  <si>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</si>
  <si>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</si>
  <si>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</si>
  <si>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</si>
  <si>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</si>
  <si>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</si>
  <si>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</si>
  <si>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</si>
  <si>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</si>
  <si>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</si>
  <si>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</si>
  <si>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</si>
  <si>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</si>
  <si>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</si>
  <si>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</si>
  <si>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</si>
  <si>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</si>
  <si>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</si>
  <si>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</si>
  <si>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</si>
  <si>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</si>
  <si>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</si>
  <si>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</si>
  <si>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</si>
  <si>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</si>
  <si>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</si>
  <si>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</si>
  <si>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</si>
  <si>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</si>
  <si>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</si>
  <si>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</si>
  <si>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</si>
  <si>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</si>
  <si>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</si>
  <si>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</si>
  <si>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</si>
  <si>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</si>
  <si>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</si>
  <si>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</si>
  <si>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</si>
  <si>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</si>
  <si>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</si>
  <si>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</si>
  <si>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</si>
  <si>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</si>
  <si>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</si>
  <si>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</si>
  <si>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</si>
  <si>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</si>
  <si>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</si>
  <si>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</si>
  <si>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</si>
  <si>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</si>
  <si>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</si>
  <si>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</si>
  <si>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</si>
  <si>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</si>
  <si>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</si>
  <si>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</si>
  <si>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</si>
  <si>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</si>
  <si>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</si>
  <si>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</si>
  <si>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</si>
  <si>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</si>
  <si>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</si>
  <si>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</si>
  <si>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</si>
  <si>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</si>
  <si>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</si>
  <si>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</si>
  <si>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</si>
  <si>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</si>
  <si>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</si>
  <si>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</si>
  <si>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</si>
  <si>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</si>
  <si>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</si>
  <si>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</si>
  <si>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</si>
  <si>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</si>
  <si>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</si>
  <si>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</si>
  <si>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</si>
  <si>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</si>
  <si>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</si>
  <si>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</si>
  <si>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</si>
  <si>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</si>
  <si>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</si>
  <si>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</si>
  <si>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</si>
  <si>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</si>
  <si>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</si>
  <si>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</si>
  <si>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</si>
  <si>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</si>
  <si>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</si>
  <si>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</si>
  <si>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</si>
  <si>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</si>
  <si>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</si>
  <si>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</si>
  <si>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</si>
  <si>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</si>
  <si>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</si>
  <si>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</si>
  <si>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</si>
  <si>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</si>
  <si>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</si>
  <si>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</si>
  <si>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</si>
  <si>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</si>
  <si>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</si>
  <si>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</si>
  <si>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</si>
  <si>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</si>
  <si>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</si>
  <si>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</si>
  <si>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</si>
  <si>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</si>
  <si>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</si>
  <si>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</si>
  <si>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</si>
  <si>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</si>
  <si>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</si>
  <si>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</si>
  <si>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</si>
  <si>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</si>
  <si>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</si>
  <si>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</si>
  <si>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</si>
  <si>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</si>
  <si>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</si>
  <si>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</si>
  <si>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</si>
  <si>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</si>
  <si>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</si>
  <si>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</si>
  <si>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</si>
  <si>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</si>
  <si>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</si>
  <si>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</si>
  <si>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</si>
  <si>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</si>
  <si>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</si>
  <si>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</si>
  <si>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</si>
  <si>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</si>
  <si>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</si>
  <si>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</si>
  <si>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</si>
  <si>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</si>
  <si>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</si>
  <si>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</si>
  <si>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</si>
  <si>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</si>
  <si>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</si>
  <si>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</si>
  <si>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</si>
  <si>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</si>
  <si>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</si>
  <si>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</si>
  <si>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</si>
  <si>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</si>
  <si>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</si>
  <si>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</si>
  <si>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</si>
  <si>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</si>
  <si>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</si>
  <si>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</si>
  <si>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</si>
  <si>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</si>
  <si>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</si>
  <si>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</si>
  <si>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</si>
  <si>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</si>
  <si>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</si>
  <si>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</si>
  <si>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</si>
  <si>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</si>
  <si>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</si>
  <si>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</si>
  <si>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</si>
  <si>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</si>
  <si>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</si>
  <si>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</si>
  <si>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</si>
  <si>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</si>
  <si>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</si>
  <si>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</si>
  <si>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</si>
  <si>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</si>
  <si>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</si>
  <si>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</si>
  <si>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</si>
  <si>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</si>
  <si>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</si>
  <si>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</si>
  <si>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</si>
  <si>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</si>
  <si>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</si>
  <si>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</si>
  <si>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</si>
  <si>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</si>
  <si>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</si>
  <si>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</si>
  <si>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</si>
  <si>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</si>
  <si>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</si>
  <si>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</si>
  <si>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</si>
  <si>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</si>
  <si>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</si>
  <si>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</si>
  <si>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</si>
  <si>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</si>
  <si>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</si>
  <si>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</si>
  <si>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</si>
  <si>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</si>
  <si>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</si>
  <si>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</si>
  <si>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</si>
  <si>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</si>
  <si>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</si>
  <si>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</si>
  <si>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</si>
  <si>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</si>
  <si>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</si>
  <si>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</si>
  <si>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</si>
  <si>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</si>
  <si>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</si>
  <si>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</si>
  <si>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</si>
  <si>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</si>
  <si>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</si>
  <si>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</si>
  <si>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</si>
  <si>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</si>
  <si>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</si>
  <si>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</si>
  <si>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</si>
  <si>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</si>
  <si>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</si>
  <si>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</si>
  <si>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</si>
  <si>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</si>
  <si>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</si>
  <si>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</si>
  <si>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</si>
  <si>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</si>
  <si>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</si>
  <si>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</si>
  <si>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</si>
  <si>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</si>
  <si>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</si>
  <si>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</si>
  <si>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</si>
  <si>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</si>
  <si>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</si>
  <si>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</si>
  <si>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</si>
  <si>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</si>
  <si>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</si>
  <si>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</si>
  <si>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</si>
  <si>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</si>
  <si>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</si>
  <si>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</si>
  <si>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</si>
  <si>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</si>
  <si>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</si>
  <si>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</si>
  <si>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</si>
  <si>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</si>
  <si>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</si>
  <si>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</si>
  <si>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</si>
  <si>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</si>
  <si>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</si>
  <si>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</si>
  <si>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</si>
  <si>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</si>
  <si>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</si>
  <si>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</si>
  <si>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</si>
  <si>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</si>
  <si>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</si>
  <si>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</si>
  <si>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</si>
  <si>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</si>
  <si>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</si>
  <si>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</si>
  <si>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</si>
  <si>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</si>
  <si>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</si>
  <si>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</si>
  <si>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</si>
  <si>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</si>
  <si>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</si>
  <si>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</si>
  <si>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</si>
  <si>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</si>
  <si>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</si>
  <si>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</si>
  <si>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</si>
  <si>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</si>
  <si>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</si>
  <si>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</si>
  <si>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</si>
  <si>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</si>
  <si>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</si>
  <si>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</si>
  <si>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</si>
  <si>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</si>
  <si>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</si>
  <si>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</si>
  <si>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</si>
  <si>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</si>
  <si>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</si>
  <si>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</si>
  <si>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</si>
  <si>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</si>
  <si>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</si>
  <si>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</si>
  <si>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</si>
  <si>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</si>
  <si>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</si>
  <si>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</si>
  <si>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</si>
  <si>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</si>
  <si>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</si>
  <si>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</si>
  <si>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</si>
  <si>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</si>
  <si>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</si>
  <si>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</si>
  <si>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</si>
  <si>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</si>
  <si>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</si>
  <si>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</si>
  <si>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</si>
  <si>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</si>
  <si>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</si>
  <si>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</si>
  <si>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</si>
  <si>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</si>
  <si>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</si>
  <si>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</si>
  <si>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</si>
  <si>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</si>
  <si>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</si>
  <si>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</si>
  <si>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</si>
  <si>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</si>
  <si>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</si>
  <si>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</si>
  <si>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</si>
  <si>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</si>
  <si>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</si>
  <si>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</si>
  <si>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</si>
  <si>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</si>
  <si>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</si>
  <si>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</si>
  <si>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</si>
  <si>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</si>
  <si>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</si>
  <si>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</si>
  <si>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</si>
  <si>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</si>
  <si>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</si>
  <si>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</si>
  <si>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</si>
  <si>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</si>
  <si>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</si>
  <si>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</si>
  <si>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</si>
  <si>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</si>
  <si>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</si>
  <si>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</si>
  <si>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</si>
  <si>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</si>
  <si>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</si>
  <si>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</si>
  <si>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</si>
  <si>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</si>
  <si>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</si>
  <si>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</si>
  <si>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</si>
  <si>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</si>
  <si>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</si>
  <si>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</si>
  <si>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</si>
  <si>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</si>
  <si>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</si>
  <si>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</si>
  <si>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</si>
  <si>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</si>
  <si>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</si>
  <si>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</si>
  <si>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</si>
  <si>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</si>
  <si>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</si>
  <si>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</si>
  <si>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</si>
  <si>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</si>
  <si>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</si>
  <si>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</si>
  <si>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</si>
  <si>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</si>
  <si>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</si>
  <si>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</si>
  <si>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</si>
  <si>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</si>
  <si>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</si>
  <si>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</si>
  <si>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</si>
  <si>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</si>
  <si>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</si>
  <si>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</si>
  <si>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</si>
  <si>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</si>
  <si>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</si>
  <si>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</si>
  <si>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</si>
  <si>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</si>
  <si>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</si>
  <si>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</si>
  <si>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</si>
  <si>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</si>
  <si>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</si>
  <si>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</si>
  <si>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</si>
  <si>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</si>
  <si>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</si>
  <si>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</si>
  <si>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</si>
  <si>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</si>
  <si>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</si>
  <si>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</si>
  <si>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</si>
  <si>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</si>
  <si>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</si>
  <si>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</si>
  <si>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</si>
  <si>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</si>
  <si>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</si>
  <si>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</si>
  <si>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</si>
  <si>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</si>
  <si>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</si>
  <si>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</si>
  <si>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</si>
  <si>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</si>
  <si>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</si>
  <si>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</si>
  <si>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</si>
  <si>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</si>
  <si>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</si>
  <si>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</si>
  <si>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</si>
  <si>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</si>
  <si>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</si>
  <si>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</si>
  <si>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</si>
  <si>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</si>
  <si>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</si>
  <si>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</si>
  <si>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</si>
  <si>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</si>
  <si>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</si>
  <si>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</si>
  <si>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</si>
  <si>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</si>
  <si>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</si>
  <si>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</si>
  <si>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</si>
  <si>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</si>
  <si>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</si>
  <si>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</si>
  <si>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</si>
  <si>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</si>
  <si>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</si>
  <si>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</si>
  <si>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</si>
  <si>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</si>
  <si>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</si>
  <si>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</si>
  <si>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</si>
  <si>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</si>
  <si>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</si>
  <si>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</si>
  <si>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</si>
  <si>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</si>
  <si>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</si>
  <si>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</si>
  <si>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</si>
  <si>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</si>
  <si>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</si>
  <si>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</si>
  <si>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</si>
  <si>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</si>
  <si>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</si>
  <si>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</si>
  <si>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</si>
  <si>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</si>
  <si>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</si>
  <si>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</si>
  <si>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</si>
  <si>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</si>
  <si>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</si>
  <si>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</si>
  <si>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</si>
  <si>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</si>
  <si>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</si>
  <si>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</si>
  <si>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</si>
  <si>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</si>
  <si>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</si>
  <si>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</si>
  <si>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</si>
  <si>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</si>
  <si>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</si>
  <si>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</si>
  <si>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</si>
  <si>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</si>
  <si>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</si>
  <si>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</si>
  <si>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</si>
  <si>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</si>
  <si>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</si>
  <si>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</si>
  <si>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</si>
  <si>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</si>
  <si>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</si>
  <si>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</si>
  <si>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</si>
  <si>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</si>
  <si>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</si>
  <si>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</si>
  <si>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</si>
  <si>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</si>
  <si>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</si>
  <si>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</si>
  <si>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</si>
  <si>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</si>
  <si>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</si>
  <si>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</si>
  <si>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</si>
  <si>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</si>
  <si>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</si>
  <si>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</si>
  <si>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</si>
  <si>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</si>
  <si>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</si>
  <si>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</si>
  <si>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</si>
  <si>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</si>
  <si>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</si>
  <si>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</si>
  <si>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</si>
  <si>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</si>
  <si>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</si>
  <si>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</si>
  <si>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</si>
  <si>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</si>
  <si>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</si>
  <si>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</si>
  <si>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</si>
  <si>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</si>
  <si>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</si>
  <si>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</si>
  <si>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</si>
  <si>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</si>
  <si>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</si>
  <si>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</si>
  <si>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</si>
  <si>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</si>
  <si>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</si>
  <si>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</si>
  <si>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</si>
  <si>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</si>
  <si>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</si>
  <si>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</si>
  <si>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</si>
  <si>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</si>
  <si>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</si>
  <si>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</si>
  <si>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</si>
  <si>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</si>
  <si>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</si>
  <si>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</si>
  <si>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</si>
  <si>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</si>
  <si>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</si>
  <si>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</si>
  <si>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</si>
  <si>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</si>
  <si>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</si>
  <si>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</si>
  <si>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</si>
  <si>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</si>
  <si>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</si>
  <si>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</si>
  <si>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</si>
  <si>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</si>
  <si>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</si>
  <si>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</si>
  <si>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</si>
  <si>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</si>
  <si>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</si>
  <si>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</si>
  <si>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</si>
  <si>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</si>
  <si>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</si>
  <si>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</si>
  <si>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</si>
  <si>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</si>
  <si>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</si>
  <si>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</si>
  <si>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</si>
  <si>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</si>
  <si>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</si>
  <si>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</si>
  <si>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</si>
  <si>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</si>
  <si>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</si>
  <si>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</si>
  <si>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</si>
  <si>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</si>
  <si>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</si>
  <si>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</si>
  <si>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</si>
  <si>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</si>
  <si>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</si>
  <si>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</si>
  <si>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</si>
  <si>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</si>
  <si>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</si>
  <si>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</si>
  <si>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</si>
  <si>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</si>
  <si>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</si>
  <si>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</si>
  <si>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</si>
  <si>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</si>
  <si>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</si>
  <si>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</si>
  <si>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</si>
  <si>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</si>
  <si>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</si>
  <si>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</si>
  <si>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</si>
  <si>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</si>
  <si>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</si>
  <si>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</si>
  <si>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</si>
  <si>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</si>
  <si>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</si>
  <si>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</si>
  <si>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</si>
  <si>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</si>
  <si>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</si>
  <si>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</si>
  <si>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</si>
  <si>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</si>
  <si>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</si>
  <si>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</si>
  <si>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</si>
  <si>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</si>
  <si>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</si>
  <si>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</si>
  <si>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</si>
  <si>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</si>
  <si>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</si>
  <si>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</si>
  <si>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</si>
  <si>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</si>
  <si>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</si>
  <si>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</si>
  <si>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</si>
  <si>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</si>
  <si>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</si>
  <si>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</si>
  <si>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</si>
  <si>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</si>
  <si>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</si>
  <si>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</si>
  <si>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</si>
  <si>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</si>
  <si>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</si>
  <si>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</si>
  <si>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</si>
  <si>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</si>
  <si>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</si>
  <si>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</si>
  <si>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</si>
  <si>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</si>
  <si>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</si>
  <si>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</si>
  <si>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</si>
  <si>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</si>
  <si>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</si>
  <si>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</si>
  <si>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</si>
  <si>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</si>
  <si>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</si>
  <si>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</si>
  <si>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</si>
  <si>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</si>
  <si>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</si>
  <si>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</si>
  <si>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</si>
  <si>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</si>
  <si>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</si>
  <si>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</si>
  <si>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</si>
  <si>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</si>
  <si>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</si>
  <si>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</si>
  <si>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</si>
  <si>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</si>
  <si>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</si>
  <si>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</si>
  <si>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</si>
  <si>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</si>
  <si>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</si>
  <si>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</si>
  <si>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</si>
  <si>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</si>
  <si>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</si>
  <si>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</si>
  <si>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</si>
  <si>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</si>
  <si>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</si>
  <si>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</si>
  <si>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</si>
  <si>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</si>
  <si>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</si>
  <si>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</si>
  <si>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</si>
  <si>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</si>
  <si>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</si>
  <si>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</si>
  <si>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</si>
  <si>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</si>
  <si>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</si>
  <si>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</si>
  <si>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</si>
  <si>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</si>
  <si>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</si>
  <si>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</si>
  <si>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</si>
  <si>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</si>
  <si>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</si>
  <si>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</si>
  <si>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</si>
  <si>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</si>
  <si>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</si>
  <si>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</si>
  <si>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</si>
  <si>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</si>
  <si>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</si>
  <si>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</si>
  <si>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</si>
  <si>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</si>
  <si>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</si>
  <si>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</si>
  <si>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</si>
  <si>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</si>
  <si>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</si>
  <si>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</si>
  <si>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</si>
  <si>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</si>
  <si>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</si>
  <si>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</si>
  <si>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</si>
  <si>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</si>
  <si>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</si>
  <si>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</si>
  <si>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</si>
  <si>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</si>
  <si>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</si>
  <si>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</si>
  <si>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</si>
  <si>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</si>
  <si>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</si>
  <si>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</si>
  <si>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</si>
  <si>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</si>
  <si>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</si>
  <si>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</si>
  <si>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</si>
  <si>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</si>
  <si>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</si>
  <si>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</si>
  <si>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</si>
  <si>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</si>
  <si>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</si>
  <si>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</si>
  <si>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</si>
  <si>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</si>
  <si>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</si>
  <si>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</si>
  <si>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</si>
  <si>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</si>
  <si>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</si>
  <si>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</si>
  <si>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</si>
  <si>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</si>
  <si>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</si>
  <si>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</si>
  <si>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</si>
  <si>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</si>
  <si>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</si>
  <si>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</si>
  <si>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</si>
  <si>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</si>
  <si>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</si>
  <si>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</si>
  <si>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</si>
  <si>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</si>
  <si>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</si>
  <si>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</si>
  <si>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</si>
  <si>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</si>
  <si>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</si>
  <si>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</si>
  <si>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</si>
  <si>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</si>
  <si>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</si>
  <si>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</si>
  <si>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</si>
  <si>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</si>
  <si>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</si>
  <si>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</si>
  <si>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</si>
  <si>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</si>
  <si>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</si>
  <si>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</si>
  <si>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</si>
  <si>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</si>
  <si>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</si>
  <si>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</si>
  <si>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</si>
  <si>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</si>
  <si>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</si>
  <si>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</si>
  <si>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</si>
  <si>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</si>
  <si>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</si>
  <si>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</si>
  <si>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</si>
  <si>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</si>
  <si>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</si>
  <si>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</si>
  <si>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</si>
  <si>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</si>
  <si>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</si>
  <si>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</si>
  <si>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</si>
  <si>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</si>
  <si>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</si>
  <si>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</si>
  <si>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</si>
  <si>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</si>
  <si>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</si>
  <si>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</si>
  <si>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</si>
  <si>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</si>
  <si>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</si>
  <si>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</si>
  <si>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</si>
  <si>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</si>
  <si>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</si>
  <si>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</si>
  <si>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</si>
  <si>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</si>
  <si>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</si>
  <si>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</si>
  <si>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</si>
  <si>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</si>
  <si>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</si>
  <si>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</si>
  <si>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</si>
  <si>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</si>
  <si>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</si>
  <si>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</si>
  <si>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</si>
  <si>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</si>
  <si>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</si>
  <si>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</si>
  <si>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</si>
  <si>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</si>
  <si>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</si>
  <si>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</si>
  <si>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</si>
  <si>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</si>
  <si>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</si>
  <si>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</si>
  <si>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</si>
  <si>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</si>
  <si>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</si>
  <si>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</si>
  <si>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</si>
  <si>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</si>
  <si>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</si>
  <si>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</si>
  <si>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</si>
  <si>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</si>
  <si>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</si>
  <si>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</si>
  <si>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</si>
  <si>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</si>
  <si>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</si>
  <si>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</si>
  <si>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</si>
  <si>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</si>
  <si>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</si>
  <si>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</si>
  <si>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</si>
  <si>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</si>
  <si>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</si>
  <si>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</si>
  <si>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</si>
  <si>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</si>
  <si>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</si>
  <si>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</si>
  <si>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</si>
  <si>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</si>
  <si>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</si>
  <si>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</si>
  <si>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</si>
  <si>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</si>
  <si>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</si>
  <si>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</si>
  <si>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</si>
  <si>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</si>
  <si>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</si>
  <si>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</si>
  <si>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</si>
  <si>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</si>
  <si>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</si>
  <si>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</si>
  <si>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</si>
  <si>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</si>
  <si>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</si>
  <si>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</si>
  <si>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</si>
  <si>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</si>
  <si>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</si>
  <si>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</si>
  <si>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</si>
  <si>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</si>
  <si>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</si>
  <si>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</si>
  <si>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</si>
  <si>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</si>
  <si>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</si>
  <si>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</si>
  <si>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</si>
  <si>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</si>
  <si>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</si>
  <si>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</si>
  <si>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</si>
  <si>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</si>
  <si>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</si>
  <si>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</si>
  <si>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</si>
  <si>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</si>
  <si>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</si>
  <si>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</si>
  <si>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</si>
  <si>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</si>
  <si>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</si>
  <si>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</si>
  <si>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</si>
  <si>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</si>
  <si>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</si>
  <si>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</si>
  <si>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</si>
  <si>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</si>
  <si>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</si>
  <si>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</si>
  <si>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</si>
  <si>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</si>
  <si>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</si>
  <si>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</si>
  <si>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</si>
  <si>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</si>
  <si>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</si>
  <si>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</si>
  <si>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</si>
  <si>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</si>
  <si>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</si>
  <si>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</si>
  <si>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</si>
  <si>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</si>
  <si>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</si>
  <si>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</si>
  <si>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</si>
  <si>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</si>
  <si>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</si>
  <si>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</si>
  <si>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</si>
  <si>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</si>
  <si>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</si>
  <si>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</si>
  <si>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</si>
  <si>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</si>
  <si>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</si>
  <si>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</si>
  <si>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</si>
  <si>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</si>
  <si>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</si>
  <si>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</si>
  <si>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</si>
  <si>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</si>
  <si>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</si>
  <si>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</si>
  <si>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</si>
  <si>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</si>
  <si>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</si>
  <si>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</si>
  <si>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</si>
  <si>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</si>
  <si>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</si>
  <si>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</si>
  <si>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</si>
  <si>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</si>
  <si>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</si>
  <si>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</si>
  <si>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</si>
  <si>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</si>
  <si>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</si>
  <si>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</si>
  <si>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</si>
  <si>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</si>
  <si>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</si>
  <si>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</si>
  <si>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</si>
  <si>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</si>
  <si>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</si>
  <si>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</si>
  <si>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</si>
  <si>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</si>
  <si>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</si>
  <si>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</si>
  <si>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</si>
  <si>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</si>
  <si>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</si>
  <si>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</si>
  <si>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</si>
  <si>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</si>
  <si>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</si>
  <si>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</si>
  <si>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</si>
  <si>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</si>
  <si>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</si>
  <si>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</si>
  <si>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</si>
  <si>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</si>
  <si>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</si>
  <si>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</si>
  <si>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</si>
  <si>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</si>
  <si>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</si>
  <si>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</si>
  <si>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</si>
  <si>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</si>
  <si>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</si>
  <si>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</si>
  <si>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</si>
  <si>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</si>
  <si>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</si>
  <si>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</si>
  <si>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</si>
  <si>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</si>
  <si>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</si>
  <si>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</si>
  <si>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</si>
  <si>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</si>
  <si>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</si>
  <si>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</si>
  <si>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</si>
  <si>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</si>
  <si>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</si>
  <si>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</si>
  <si>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</si>
  <si>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</si>
  <si>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</si>
  <si>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</si>
  <si>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</si>
  <si>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</si>
  <si>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</si>
  <si>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</si>
  <si>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</si>
  <si>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</si>
  <si>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</si>
  <si>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</si>
  <si>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</si>
  <si>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</si>
  <si>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</si>
  <si>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</si>
  <si>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</si>
  <si>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</si>
  <si>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</si>
  <si>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</si>
  <si>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</si>
  <si>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</si>
  <si>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</si>
  <si>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</si>
  <si>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</si>
  <si>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</si>
  <si>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</si>
  <si>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</si>
  <si>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</si>
  <si>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</si>
  <si>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</si>
  <si>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</si>
  <si>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</si>
  <si>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</si>
  <si>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</si>
  <si>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</si>
  <si>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</si>
  <si>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</si>
  <si>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</si>
  <si>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</si>
  <si>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</si>
  <si>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</si>
  <si>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</si>
  <si>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</si>
  <si>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</si>
  <si>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</si>
  <si>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</si>
  <si>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</si>
  <si>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</si>
  <si>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</si>
  <si>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</si>
  <si>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</si>
  <si>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</si>
  <si>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</si>
  <si>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</si>
  <si>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</si>
  <si>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</si>
  <si>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</si>
  <si>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</si>
  <si>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</si>
  <si>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</si>
  <si>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</si>
  <si>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</si>
  <si>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</si>
  <si>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</si>
  <si>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</si>
  <si>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</si>
  <si>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</si>
  <si>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</si>
  <si>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</si>
  <si>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</si>
  <si>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</si>
  <si>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</si>
  <si>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</si>
  <si>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</si>
  <si>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</si>
  <si>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</si>
  <si>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</si>
  <si>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</si>
  <si>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</si>
  <si>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</si>
  <si>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</si>
  <si>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</si>
  <si>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</si>
  <si>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</si>
  <si>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</si>
  <si>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</si>
  <si>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</si>
  <si>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</si>
  <si>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</si>
  <si>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</si>
  <si>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</si>
  <si>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</si>
  <si>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</si>
  <si>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</si>
  <si>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</si>
  <si>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</si>
  <si>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</si>
  <si>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</si>
  <si>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</si>
  <si>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</si>
  <si>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</si>
  <si>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</si>
  <si>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</si>
  <si>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</si>
  <si>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</si>
  <si>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</si>
  <si>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</si>
  <si>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</si>
  <si>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</si>
  <si>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</si>
  <si>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</si>
  <si>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</si>
  <si>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</si>
  <si>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</si>
  <si>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</si>
  <si>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</si>
  <si>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</si>
  <si>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</si>
  <si>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</si>
  <si>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</si>
  <si>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</si>
  <si>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</si>
  <si>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</si>
  <si>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</si>
  <si>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</si>
  <si>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</si>
  <si>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</si>
  <si>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</si>
  <si>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</si>
  <si>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</si>
  <si>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</si>
  <si>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</si>
  <si>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</si>
  <si>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</si>
  <si>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</si>
  <si>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</si>
  <si>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</si>
  <si>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</si>
  <si>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</si>
  <si>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</si>
  <si>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</si>
  <si>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</si>
  <si>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</si>
  <si>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</si>
  <si>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</si>
  <si>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</si>
  <si>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</si>
  <si>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</si>
  <si>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</si>
  <si>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</si>
  <si>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</si>
  <si>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</si>
  <si>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</si>
  <si>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</si>
  <si>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</si>
  <si>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</si>
  <si>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</si>
  <si>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</si>
  <si>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</si>
  <si>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</si>
  <si>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</si>
  <si>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</si>
  <si>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</si>
  <si>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</si>
  <si>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</si>
  <si>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</si>
  <si>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</si>
  <si>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</si>
  <si>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</si>
  <si>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</si>
  <si>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</si>
  <si>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</si>
  <si>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</si>
  <si>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</si>
  <si>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</si>
  <si>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</si>
  <si>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</si>
  <si>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</si>
  <si>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</si>
  <si>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</si>
  <si>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</si>
  <si>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</si>
  <si>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</si>
  <si>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</si>
  <si>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</si>
  <si>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</si>
  <si>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</si>
  <si>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</si>
  <si>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</si>
  <si>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</si>
  <si>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</si>
  <si>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</si>
  <si>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</si>
  <si>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</si>
  <si>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</si>
  <si>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</si>
  <si>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</si>
  <si>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</si>
  <si>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</si>
  <si>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</si>
  <si>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</si>
  <si>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</si>
  <si>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</si>
  <si>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</si>
  <si>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</si>
  <si>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</si>
  <si>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</si>
  <si>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</si>
  <si>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</si>
  <si>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</si>
  <si>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</si>
  <si>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</si>
  <si>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</si>
  <si>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</si>
  <si>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</si>
  <si>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</si>
  <si>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</si>
  <si>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</si>
  <si>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</si>
  <si>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</si>
  <si>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</si>
  <si>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</si>
  <si>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</si>
  <si>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</si>
  <si>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</si>
  <si>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</si>
  <si>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</si>
  <si>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</si>
  <si>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</si>
  <si>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</si>
  <si>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</si>
  <si>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</si>
  <si>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</si>
  <si>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</si>
  <si>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</si>
  <si>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</si>
  <si>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</si>
  <si>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</si>
  <si>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</si>
  <si>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</si>
  <si>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</si>
  <si>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</si>
  <si>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</si>
  <si>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</si>
  <si>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</si>
  <si>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</si>
  <si>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</si>
  <si>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</si>
  <si>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</si>
  <si>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</si>
  <si>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</si>
  <si>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</si>
  <si>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</si>
  <si>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</si>
  <si>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</si>
  <si>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</si>
  <si>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</si>
  <si>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</si>
  <si>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</si>
  <si>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</si>
  <si>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</si>
  <si>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</si>
  <si>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</si>
  <si>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</si>
  <si>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</si>
  <si>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</si>
  <si>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</si>
  <si>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</si>
  <si>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</si>
  <si>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</si>
  <si>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</si>
  <si>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</si>
  <si>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</si>
  <si>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</si>
  <si>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</si>
  <si>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</si>
  <si>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</si>
  <si>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</si>
  <si>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</si>
  <si>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</si>
  <si>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</si>
  <si>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</si>
  <si>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</si>
  <si>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</si>
  <si>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</si>
  <si>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</si>
  <si>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</si>
  <si>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</si>
  <si>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</si>
  <si>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</si>
  <si>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</si>
  <si>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</si>
  <si>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</si>
  <si>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</si>
  <si>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</si>
  <si>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</si>
  <si>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</si>
  <si>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</si>
  <si>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</si>
  <si>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</si>
  <si>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</si>
  <si>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</si>
  <si>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</si>
  <si>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</si>
  <si>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</si>
  <si>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</si>
  <si>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</si>
  <si>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</si>
  <si>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</si>
  <si>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</si>
  <si>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</si>
  <si>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</si>
  <si>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</si>
  <si>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</si>
  <si>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</si>
  <si>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</si>
  <si>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</si>
  <si>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</si>
  <si>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</si>
  <si>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</si>
  <si>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</si>
  <si>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</si>
  <si>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</si>
  <si>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</si>
  <si>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</si>
  <si>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</si>
  <si>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</si>
  <si>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</si>
  <si>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</si>
  <si>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</si>
  <si>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</si>
  <si>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</si>
  <si>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</si>
  <si>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</si>
  <si>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</si>
  <si>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</si>
  <si>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</si>
  <si>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</si>
  <si>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</si>
  <si>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</si>
  <si>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</si>
  <si>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</si>
  <si>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</si>
  <si>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</si>
  <si>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</si>
  <si>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</si>
  <si>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</si>
  <si>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</si>
  <si>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</si>
  <si>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</si>
  <si>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</si>
  <si>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</si>
  <si>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</si>
  <si>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</si>
  <si>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</si>
  <si>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</si>
  <si>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</si>
  <si>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</si>
  <si>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</si>
  <si>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</si>
  <si>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</si>
  <si>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</si>
  <si>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</si>
  <si>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</si>
  <si>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</si>
  <si>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</si>
  <si>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</si>
  <si>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</si>
  <si>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</si>
  <si>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</si>
  <si>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</si>
  <si>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</si>
  <si>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</si>
  <si>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</si>
  <si>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</si>
  <si>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</si>
  <si>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</si>
  <si>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</si>
  <si>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</si>
  <si>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</si>
  <si>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</si>
  <si>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</si>
  <si>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</si>
  <si>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</si>
  <si>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</si>
  <si>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</si>
  <si>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</si>
  <si>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</si>
  <si>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</si>
  <si>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</si>
  <si>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</si>
  <si>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</si>
  <si>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</si>
  <si>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</si>
  <si>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</si>
  <si>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</si>
  <si>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</si>
  <si>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</si>
  <si>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</si>
  <si>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</si>
  <si>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</si>
  <si>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</si>
  <si>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</si>
  <si>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</si>
  <si>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</si>
  <si>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</si>
  <si>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</si>
  <si>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</si>
  <si>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</si>
  <si>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</si>
  <si>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</si>
  <si>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</si>
  <si>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</si>
  <si>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</si>
  <si>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</si>
  <si>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</si>
  <si>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</si>
  <si>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</si>
  <si>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</si>
  <si>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</si>
  <si>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</si>
  <si>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</si>
  <si>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</si>
  <si>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</si>
  <si>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</si>
  <si>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</si>
  <si>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</si>
  <si>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</si>
  <si>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</si>
  <si>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</si>
  <si>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</si>
  <si>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</si>
  <si>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</si>
  <si>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</si>
  <si>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</si>
  <si>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</si>
  <si>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</si>
  <si>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</si>
  <si>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</si>
  <si>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</si>
  <si>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</si>
  <si>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</si>
  <si>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</si>
  <si>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</si>
  <si>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</si>
  <si>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</si>
  <si>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</si>
  <si>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</si>
  <si>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</si>
  <si>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</si>
  <si>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</si>
  <si>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</si>
  <si>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</si>
  <si>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</si>
  <si>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</si>
  <si>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</si>
  <si>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</si>
  <si>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</si>
  <si>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</si>
  <si>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</si>
  <si>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</si>
  <si>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</si>
  <si>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</si>
  <si>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</si>
  <si>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</si>
  <si>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</si>
  <si>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</si>
  <si>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</si>
  <si>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</si>
  <si>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</si>
  <si>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</si>
  <si>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</si>
  <si>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</si>
  <si>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</si>
  <si>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</si>
  <si>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</si>
  <si>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</si>
  <si>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</si>
  <si>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</si>
  <si>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</si>
  <si>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</si>
  <si>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</si>
  <si>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</si>
  <si>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</si>
  <si>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</si>
  <si>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</si>
  <si>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</si>
  <si>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</si>
  <si>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</si>
  <si>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</si>
  <si>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</si>
  <si>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</si>
  <si>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</si>
  <si>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</si>
  <si>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</si>
  <si>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</si>
  <si>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</si>
  <si>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</si>
  <si>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</si>
  <si>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</si>
  <si>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</si>
  <si>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</si>
  <si>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</si>
  <si>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</si>
  <si>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</si>
  <si>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</si>
  <si>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</si>
  <si>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</si>
  <si>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</si>
  <si>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</si>
  <si>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</si>
  <si>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</si>
  <si>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</si>
  <si>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</si>
  <si>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</si>
  <si>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</si>
  <si>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</si>
  <si>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</si>
  <si>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</si>
  <si>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</si>
  <si>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</si>
  <si>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</si>
  <si>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</si>
  <si>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</si>
  <si>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</si>
  <si>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</si>
  <si>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</si>
  <si>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</si>
  <si>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</si>
  <si>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</si>
  <si>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</si>
  <si>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</si>
  <si>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</si>
  <si>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</si>
  <si>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</si>
  <si>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</si>
  <si>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</si>
  <si>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</si>
  <si>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</si>
  <si>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</si>
  <si>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</si>
  <si>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</si>
  <si>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</si>
  <si>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</si>
  <si>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</si>
  <si>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</si>
  <si>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</si>
  <si>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</si>
  <si>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</si>
  <si>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</si>
  <si>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</si>
  <si>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</si>
  <si>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</si>
  <si>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</si>
  <si>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</si>
  <si>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</si>
  <si>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</si>
  <si>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</si>
  <si>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</si>
  <si>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</si>
  <si>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</si>
  <si>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</si>
  <si>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</si>
  <si>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</si>
  <si>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</si>
  <si>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</si>
  <si>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</si>
  <si>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</si>
  <si>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</si>
  <si>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</si>
  <si>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</si>
  <si>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</si>
  <si>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</si>
  <si>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</si>
  <si>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</si>
  <si>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</si>
  <si>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</si>
  <si>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</si>
  <si>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</si>
  <si>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</si>
  <si>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</si>
  <si>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</si>
  <si>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</si>
  <si>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</si>
  <si>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</si>
  <si>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</si>
  <si>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</si>
  <si>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</si>
  <si>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</si>
  <si>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</si>
  <si>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</si>
  <si>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</si>
  <si>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</si>
  <si>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</si>
  <si>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</si>
  <si>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</si>
  <si>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</si>
  <si>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</si>
  <si>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</si>
  <si>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</si>
  <si>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</si>
  <si>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</si>
  <si>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</si>
  <si>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</si>
  <si>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</si>
  <si>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</si>
  <si>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</si>
  <si>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</si>
  <si>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</si>
  <si>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</si>
  <si>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</si>
  <si>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</si>
  <si>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</si>
  <si>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</si>
  <si>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</si>
  <si>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</si>
  <si>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</si>
  <si>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</si>
  <si>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</si>
  <si>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</si>
  <si>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</si>
  <si>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</si>
  <si>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</si>
  <si>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</si>
  <si>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</si>
  <si>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</si>
  <si>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</si>
  <si>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</si>
  <si>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</si>
  <si>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</si>
  <si>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</si>
  <si>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</si>
  <si>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</si>
  <si>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</si>
  <si>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</si>
  <si>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</si>
  <si>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</si>
  <si>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</si>
  <si>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</si>
  <si>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</si>
  <si>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</si>
  <si>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</si>
  <si>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</si>
  <si>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</si>
  <si>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</si>
  <si>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</si>
  <si>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</si>
  <si>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</si>
  <si>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</si>
  <si>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</si>
  <si>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</si>
  <si>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</si>
  <si>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</si>
  <si>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</si>
  <si>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</si>
  <si>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</si>
  <si>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</si>
  <si>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</si>
  <si>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</si>
  <si>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</si>
  <si>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</si>
  <si>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</si>
  <si>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</si>
  <si>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</si>
  <si>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</si>
  <si>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</si>
  <si>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</si>
  <si>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</si>
  <si>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</si>
  <si>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</si>
  <si>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</si>
  <si>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</si>
  <si>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</si>
  <si>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</si>
  <si>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</si>
  <si>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</si>
  <si>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</si>
  <si>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</si>
  <si>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</si>
  <si>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</si>
  <si>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</si>
  <si>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</si>
  <si>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</si>
  <si>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</si>
  <si>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</si>
  <si>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</si>
  <si>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</si>
  <si>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</si>
  <si>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</si>
  <si>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</si>
  <si>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</si>
  <si>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</si>
  <si>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</si>
  <si>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</si>
  <si>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</si>
  <si>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</si>
  <si>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</si>
  <si>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</si>
  <si>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</si>
  <si>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</si>
  <si>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</si>
  <si>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</si>
  <si>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</si>
  <si>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</si>
  <si>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</si>
  <si>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</si>
  <si>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</si>
  <si>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</si>
  <si>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</si>
  <si>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</si>
  <si>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</si>
  <si>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</si>
  <si>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</si>
  <si>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</si>
  <si>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</si>
  <si>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</si>
  <si>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</si>
  <si>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</si>
  <si>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</si>
  <si>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</si>
  <si>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</si>
  <si>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</si>
  <si>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</si>
  <si>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</si>
  <si>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</si>
  <si>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</si>
  <si>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</si>
  <si>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</si>
  <si>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</si>
  <si>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</si>
  <si>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</si>
  <si>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</si>
  <si>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</si>
  <si>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</si>
  <si>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</si>
  <si>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</si>
  <si>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</si>
  <si>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</si>
  <si>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</si>
  <si>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</si>
  <si>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</si>
  <si>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</si>
  <si>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</si>
  <si>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</si>
  <si>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</si>
  <si>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</si>
  <si>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</si>
  <si>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</si>
  <si>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</si>
  <si>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</si>
  <si>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</si>
  <si>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</si>
  <si>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</si>
  <si>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</si>
  <si>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</si>
  <si>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</si>
  <si>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</si>
  <si>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</si>
  <si>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</si>
  <si>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</si>
  <si>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</si>
  <si>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</si>
  <si>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</si>
  <si>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</si>
  <si>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</si>
  <si>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</si>
  <si>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</si>
  <si>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</si>
  <si>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</si>
  <si>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</si>
  <si>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</si>
  <si>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</si>
  <si>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</si>
  <si>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</si>
  <si>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</si>
  <si>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</si>
  <si>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</si>
  <si>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</si>
  <si>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</si>
  <si>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</si>
  <si>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</si>
  <si>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</si>
  <si>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</si>
  <si>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</si>
  <si>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</si>
  <si>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</si>
  <si>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</si>
  <si>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</si>
  <si>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</si>
  <si>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</si>
  <si>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</si>
  <si>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</si>
  <si>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</si>
  <si>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</si>
  <si>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</si>
  <si>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</si>
  <si>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</si>
  <si>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</si>
  <si>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</si>
  <si>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</si>
  <si>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</si>
  <si>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</si>
  <si>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</si>
  <si>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</si>
  <si>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</si>
  <si>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</si>
  <si>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</si>
  <si>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</si>
  <si>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</si>
  <si>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</si>
  <si>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</si>
  <si>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</si>
  <si>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</si>
  <si>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</si>
  <si>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</si>
  <si>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</si>
  <si>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</si>
  <si>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</si>
  <si>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</si>
  <si>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</si>
  <si>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</si>
  <si>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</si>
  <si>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</si>
  <si>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</si>
  <si>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</si>
  <si>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</si>
  <si>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</si>
  <si>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</si>
  <si>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</si>
  <si>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</si>
  <si>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</si>
  <si>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</si>
  <si>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</si>
  <si>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</si>
  <si>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</si>
  <si>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</si>
  <si>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</si>
  <si>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</si>
  <si>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</si>
  <si>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</si>
  <si>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</si>
  <si>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</si>
  <si>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</si>
  <si>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</si>
  <si>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</si>
  <si>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</si>
  <si>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</si>
  <si>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</si>
  <si>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</si>
  <si>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</si>
  <si>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</si>
  <si>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</si>
  <si>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</si>
  <si>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</si>
  <si>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</si>
  <si>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</si>
  <si>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</si>
  <si>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</si>
  <si>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</si>
  <si>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</si>
  <si>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</si>
  <si>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</si>
  <si>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</si>
  <si>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</si>
  <si>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</si>
  <si>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</si>
  <si>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</si>
  <si>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</si>
  <si>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</si>
  <si>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</si>
  <si>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</si>
  <si>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</si>
  <si>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</si>
  <si>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</si>
  <si>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</si>
  <si>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</si>
  <si>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</si>
  <si>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</si>
  <si>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</si>
  <si>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</si>
  <si>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</si>
  <si>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</si>
  <si>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</si>
  <si>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</si>
  <si>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</si>
  <si>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</si>
  <si>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</si>
  <si>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</si>
  <si>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</si>
  <si>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</si>
  <si>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</si>
  <si>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</si>
  <si>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</si>
  <si>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</si>
  <si>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</si>
  <si>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</si>
  <si>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</si>
  <si>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</si>
  <si>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</si>
  <si>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</si>
  <si>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</si>
  <si>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</si>
  <si>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</si>
  <si>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</si>
  <si>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</si>
  <si>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</si>
  <si>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</si>
  <si>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</si>
  <si>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</si>
  <si>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</si>
  <si>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</si>
  <si>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</si>
  <si>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</si>
  <si>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</si>
  <si>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</si>
  <si>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</si>
  <si>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</si>
  <si>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</si>
  <si>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</si>
  <si>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</si>
  <si>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</si>
  <si>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</si>
  <si>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</si>
  <si>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</si>
  <si>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</si>
  <si>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</si>
  <si>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</si>
  <si>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</si>
  <si>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</si>
  <si>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</si>
  <si>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</si>
  <si>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</si>
  <si>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</si>
  <si>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</si>
  <si>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</si>
  <si>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</si>
  <si>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</si>
  <si>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</si>
  <si>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</si>
  <si>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</si>
  <si>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</si>
  <si>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</si>
  <si>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</si>
  <si>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</si>
  <si>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</si>
  <si>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</si>
  <si>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</si>
  <si>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</si>
  <si>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</si>
  <si>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</si>
  <si>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</si>
  <si>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</si>
  <si>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</si>
  <si>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</si>
  <si>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</si>
  <si>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</si>
  <si>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</si>
  <si>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</si>
  <si>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</si>
  <si>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</si>
  <si>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</si>
  <si>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</si>
  <si>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</si>
  <si>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</si>
  <si>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</si>
  <si>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</si>
  <si>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</si>
  <si>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</si>
  <si>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</si>
  <si>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</si>
  <si>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</si>
  <si>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</si>
  <si>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</si>
  <si>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</si>
  <si>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</si>
  <si>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</si>
  <si>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</si>
  <si>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</si>
  <si>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</si>
  <si>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</si>
  <si>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</si>
  <si>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</si>
  <si>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</si>
  <si>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</si>
  <si>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</si>
  <si>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</si>
  <si>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</si>
  <si>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</si>
  <si>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</si>
  <si>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</si>
  <si>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</si>
  <si>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</si>
  <si>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</si>
  <si>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</si>
  <si>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</si>
  <si>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</si>
  <si>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</si>
  <si>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</si>
  <si>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</si>
  <si>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</si>
  <si>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</si>
  <si>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</si>
  <si>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</si>
  <si>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</si>
  <si>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</si>
  <si>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</si>
  <si>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</si>
  <si>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</si>
  <si>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</si>
  <si>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</si>
  <si>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</si>
  <si>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</si>
  <si>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</si>
  <si>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</si>
  <si>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</si>
  <si>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</si>
  <si>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</si>
  <si>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</si>
  <si>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</si>
  <si>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</si>
  <si>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</si>
  <si>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</si>
  <si>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</si>
  <si>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</si>
  <si>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</si>
  <si>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</si>
  <si>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</si>
  <si>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</si>
  <si>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</si>
  <si>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</si>
  <si>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</si>
  <si>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</si>
  <si>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</si>
  <si>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</si>
  <si>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</si>
  <si>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</si>
  <si>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</si>
  <si>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</si>
  <si>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</si>
  <si>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</si>
  <si>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</si>
  <si>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</si>
  <si>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</si>
  <si>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</si>
  <si>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</si>
  <si>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</si>
  <si>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</si>
  <si>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</si>
  <si>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</si>
  <si>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</si>
  <si>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</si>
  <si>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</si>
  <si>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</si>
  <si>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</si>
  <si>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</si>
  <si>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</si>
  <si>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</si>
  <si>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</si>
  <si>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</si>
  <si>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</si>
  <si>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</si>
  <si>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</si>
  <si>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</si>
  <si>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</si>
  <si>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</si>
  <si>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</si>
  <si>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</si>
  <si>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</si>
  <si>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</si>
  <si>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</si>
  <si>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</si>
  <si>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</si>
  <si>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</si>
  <si>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</si>
  <si>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</si>
  <si>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</si>
  <si>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</si>
  <si>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</si>
  <si>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</si>
  <si>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</si>
  <si>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</si>
  <si>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</si>
  <si>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</si>
  <si>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</si>
  <si>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</si>
  <si>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</si>
  <si>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</si>
  <si>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</si>
  <si>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</si>
  <si>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</si>
  <si>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</si>
  <si>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</si>
  <si>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</si>
  <si>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</si>
  <si>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</si>
  <si>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</si>
  <si>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</si>
  <si>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</si>
  <si>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</si>
  <si>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</si>
  <si>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</si>
  <si>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</si>
  <si>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</si>
  <si>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</si>
  <si>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</si>
  <si>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</si>
  <si>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</si>
  <si>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</si>
  <si>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</si>
  <si>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</si>
  <si>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</si>
  <si>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</si>
  <si>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</si>
  <si>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</si>
  <si>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</si>
  <si>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</si>
  <si>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</si>
  <si>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</si>
  <si>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</si>
  <si>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</si>
  <si>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</si>
  <si>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</si>
  <si>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</si>
  <si>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</si>
  <si>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</si>
  <si>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</si>
  <si>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</si>
  <si>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</si>
  <si>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</si>
  <si>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</si>
  <si>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</si>
  <si>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</si>
  <si>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</si>
  <si>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</si>
  <si>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</si>
  <si>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</si>
  <si>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</si>
  <si>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</si>
  <si>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</si>
  <si>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</si>
  <si>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</si>
  <si>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</si>
  <si>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</si>
  <si>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</si>
  <si>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</si>
  <si>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</si>
  <si>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</si>
  <si>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</si>
  <si>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</si>
  <si>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</si>
  <si>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</si>
  <si>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</si>
  <si>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</si>
  <si>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</si>
  <si>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</si>
  <si>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</si>
  <si>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</si>
  <si>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</si>
  <si>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</si>
  <si>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</si>
  <si>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</si>
  <si>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</si>
  <si>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</si>
  <si>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</si>
  <si>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</si>
  <si>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</si>
  <si>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</si>
  <si>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</si>
  <si>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</si>
  <si>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</si>
  <si>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</si>
  <si>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</si>
  <si>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</si>
  <si>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</si>
  <si>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</si>
  <si>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</si>
  <si>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</si>
  <si>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</si>
  <si>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</si>
  <si>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</si>
  <si>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</si>
  <si>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</si>
  <si>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</si>
  <si>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</si>
  <si>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</si>
  <si>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</si>
  <si>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</si>
  <si>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</si>
  <si>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</si>
  <si>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</si>
  <si>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</si>
  <si>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</si>
  <si>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</si>
  <si>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</si>
  <si>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</si>
  <si>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</si>
  <si>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</si>
  <si>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</si>
  <si>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</si>
  <si>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</si>
  <si>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</si>
  <si>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</si>
  <si>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</si>
  <si>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</si>
  <si>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</si>
  <si>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</si>
  <si>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</si>
  <si>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</si>
  <si>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</si>
  <si>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</si>
  <si>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</si>
  <si>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</si>
  <si>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</si>
  <si>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</si>
  <si>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</si>
  <si>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</si>
  <si>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</si>
  <si>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</si>
  <si>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</si>
  <si>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</si>
  <si>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</si>
  <si>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</si>
  <si>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</si>
  <si>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</si>
  <si>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</si>
  <si>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</si>
  <si>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</si>
  <si>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</si>
  <si>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</si>
  <si>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</si>
  <si>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</si>
  <si>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</si>
  <si>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</si>
  <si>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</si>
  <si>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</si>
  <si>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</si>
  <si>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</si>
  <si>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</si>
  <si>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</si>
  <si>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</si>
  <si>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</si>
  <si>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</si>
  <si>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</si>
  <si>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</si>
  <si>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</si>
  <si>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</si>
  <si>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</si>
  <si>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</si>
  <si>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</si>
  <si>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</si>
  <si>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</si>
  <si>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</si>
  <si>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</si>
  <si>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</si>
  <si>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</si>
  <si>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</si>
  <si>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</si>
  <si>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</si>
  <si>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</si>
  <si>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</si>
  <si>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</si>
  <si>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</si>
  <si>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</si>
  <si>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</si>
  <si>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</si>
  <si>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</si>
  <si>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</si>
  <si>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</si>
  <si>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</si>
  <si>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</si>
  <si>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</si>
  <si>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</si>
  <si>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</si>
  <si>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</si>
  <si>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</si>
  <si>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</si>
  <si>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</si>
  <si>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</si>
  <si>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</si>
  <si>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</si>
  <si>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</si>
  <si>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</si>
  <si>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</si>
  <si>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</si>
  <si>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</si>
  <si>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</si>
  <si>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</si>
  <si>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</si>
  <si>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</si>
  <si>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</si>
  <si>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</si>
  <si>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</si>
  <si>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</si>
  <si>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</si>
  <si>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</si>
  <si>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</si>
  <si>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</si>
  <si>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</si>
  <si>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</si>
  <si>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</si>
  <si>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</si>
  <si>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</si>
  <si>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</si>
  <si>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</si>
  <si>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</si>
  <si>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</si>
  <si>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</si>
  <si>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</si>
  <si>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</si>
  <si>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</si>
  <si>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</si>
  <si>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</si>
  <si>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</si>
  <si>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</si>
  <si>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</si>
  <si>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</si>
  <si>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</si>
  <si>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</si>
  <si>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</si>
  <si>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</si>
  <si>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</si>
  <si>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</si>
  <si>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</si>
  <si>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</si>
  <si>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</si>
  <si>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</si>
  <si>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</si>
  <si>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</si>
  <si>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</si>
  <si>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</si>
  <si>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</si>
  <si>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</si>
  <si>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</si>
  <si>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</si>
  <si>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</si>
  <si>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</si>
  <si>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</si>
  <si>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</si>
  <si>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</si>
  <si>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</si>
  <si>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</si>
  <si>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</si>
  <si>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</si>
  <si>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</si>
  <si>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</si>
  <si>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</si>
  <si>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</si>
  <si>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</si>
  <si>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</si>
  <si>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</si>
  <si>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</si>
  <si>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</si>
  <si>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</si>
  <si>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</si>
  <si>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</si>
  <si>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</si>
  <si>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</si>
  <si>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</si>
  <si>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</si>
  <si>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</si>
  <si>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</si>
  <si>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</si>
  <si>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</si>
  <si>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</si>
  <si>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</si>
  <si>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</si>
  <si>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</si>
  <si>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</si>
  <si>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</si>
  <si>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</si>
  <si>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</si>
  <si>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</si>
  <si>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</si>
  <si>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</si>
  <si>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</si>
  <si>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</si>
  <si>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</si>
  <si>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</si>
  <si>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</si>
  <si>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</si>
  <si>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</si>
  <si>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</si>
  <si>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</si>
  <si>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</si>
  <si>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</si>
  <si>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</si>
  <si>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</si>
  <si>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</si>
  <si>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</si>
  <si>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</si>
  <si>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</si>
  <si>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</si>
  <si>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</si>
  <si>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</si>
  <si>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</si>
  <si>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</si>
  <si>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</si>
  <si>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</si>
  <si>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</si>
  <si>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</si>
  <si>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</si>
  <si>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</si>
  <si>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</si>
  <si>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</si>
  <si>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</si>
  <si>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</si>
  <si>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</si>
  <si>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</si>
  <si>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</si>
  <si>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</si>
  <si>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</si>
  <si>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</si>
  <si>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</si>
  <si>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</si>
  <si>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</si>
  <si>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</si>
  <si>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</si>
  <si>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</si>
  <si>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</si>
  <si>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</si>
  <si>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</si>
  <si>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</si>
  <si>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</si>
  <si>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</si>
  <si>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</si>
  <si>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</si>
  <si>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</si>
  <si>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</si>
  <si>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</si>
  <si>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</si>
  <si>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</si>
  <si>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</si>
  <si>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</si>
  <si>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</si>
  <si>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</si>
  <si>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</si>
  <si>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</si>
  <si>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</si>
  <si>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</si>
  <si>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</si>
  <si>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</si>
  <si>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</si>
  <si>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</si>
  <si>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</si>
  <si>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</si>
  <si>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</si>
  <si>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</si>
  <si>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</si>
  <si>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</si>
  <si>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</si>
  <si>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</si>
  <si>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</si>
  <si>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</si>
  <si>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</si>
  <si>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</si>
  <si>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</si>
  <si>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</si>
  <si>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</si>
  <si>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</si>
  <si>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</si>
  <si>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</si>
  <si>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</si>
  <si>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</si>
  <si>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</si>
  <si>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</si>
  <si>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</si>
  <si>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</si>
  <si>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</si>
  <si>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</si>
  <si>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</si>
  <si>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</si>
  <si>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</si>
  <si>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</si>
  <si>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</si>
  <si>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</si>
  <si>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</si>
  <si>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</si>
  <si>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</si>
  <si>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</si>
  <si>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</si>
  <si>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</si>
  <si>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</si>
  <si>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</si>
  <si>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</si>
  <si>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</si>
  <si>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</si>
  <si>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</si>
  <si>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</si>
  <si>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</si>
  <si>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</si>
  <si>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</si>
  <si>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</si>
  <si>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</si>
  <si>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</si>
  <si>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</si>
  <si>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</si>
  <si>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</si>
  <si>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</si>
  <si>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</si>
  <si>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</si>
  <si>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</si>
  <si>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</si>
  <si>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</si>
  <si>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</si>
  <si>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</si>
  <si>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</si>
  <si>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</si>
  <si>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</si>
  <si>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</si>
  <si>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</si>
  <si>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</si>
  <si>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</si>
  <si>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</si>
  <si>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</si>
  <si>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</si>
  <si>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</si>
  <si>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</si>
  <si>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</si>
  <si>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</si>
  <si>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</si>
  <si>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</si>
  <si>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</si>
  <si>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</si>
  <si>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</si>
  <si>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</si>
  <si>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</si>
  <si>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</si>
  <si>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</si>
  <si>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</si>
  <si>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</si>
  <si>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</si>
  <si>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</si>
  <si>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</si>
  <si>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</si>
  <si>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</si>
  <si>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</si>
  <si>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</si>
  <si>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</si>
  <si>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</si>
  <si>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</si>
  <si>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</si>
  <si>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</si>
  <si>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</si>
  <si>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</si>
  <si>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</si>
  <si>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</si>
  <si>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</si>
  <si>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</si>
  <si>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</si>
  <si>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</si>
  <si>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</si>
  <si>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</si>
  <si>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</si>
  <si>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</si>
  <si>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</si>
  <si>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</si>
  <si>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</si>
  <si>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</si>
  <si>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</si>
  <si>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</si>
  <si>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</si>
  <si>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</si>
  <si>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</si>
  <si>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</si>
  <si>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</si>
  <si>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</si>
  <si>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</si>
  <si>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</si>
  <si>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</si>
  <si>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</si>
  <si>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</si>
  <si>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</si>
  <si>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</si>
  <si>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</si>
  <si>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</si>
  <si>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</si>
  <si>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</si>
  <si>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</si>
  <si>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</si>
  <si>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</si>
  <si>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</si>
  <si>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</si>
  <si>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</si>
  <si>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</si>
  <si>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</si>
  <si>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</si>
  <si>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</si>
  <si>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</si>
  <si>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</si>
  <si>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</si>
  <si>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</si>
  <si>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</si>
  <si>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</si>
  <si>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</si>
  <si>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</si>
  <si>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</si>
  <si>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</si>
  <si>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</si>
  <si>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</si>
  <si>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</si>
  <si>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</si>
  <si>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</si>
  <si>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</si>
  <si>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</si>
  <si>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</si>
  <si>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</si>
  <si>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</si>
  <si>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</si>
  <si>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</si>
  <si>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</si>
  <si>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</si>
  <si>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</si>
  <si>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</si>
  <si>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</si>
  <si>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</si>
  <si>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</si>
  <si>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</si>
  <si>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</si>
  <si>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</si>
  <si>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</si>
  <si>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</si>
  <si>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</si>
  <si>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</si>
  <si>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</si>
  <si>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</si>
  <si>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</si>
  <si>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</si>
  <si>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</si>
  <si>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</si>
  <si>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</si>
  <si>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</si>
  <si>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</si>
  <si>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</si>
  <si>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</si>
  <si>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</si>
  <si>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</si>
  <si>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</si>
  <si>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</si>
  <si>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</si>
  <si>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</si>
  <si>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</si>
  <si>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</si>
  <si>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</si>
  <si>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</si>
  <si>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</si>
  <si>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</si>
  <si>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</si>
  <si>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</si>
  <si>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</si>
  <si>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</si>
  <si>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</si>
  <si>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</si>
  <si>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</si>
  <si>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</si>
  <si>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</si>
  <si>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</si>
  <si>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</si>
  <si>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</si>
  <si>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</si>
  <si>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</si>
  <si>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</si>
  <si>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</si>
  <si>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</si>
  <si>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</si>
  <si>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</si>
  <si>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</si>
  <si>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</si>
  <si>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</si>
  <si>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</si>
  <si>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</si>
  <si>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</si>
  <si>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</si>
  <si>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</si>
  <si>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</si>
  <si>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</si>
  <si>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</si>
  <si>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</si>
  <si>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</si>
  <si>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</si>
  <si>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</si>
  <si>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</si>
  <si>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</si>
  <si>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</si>
  <si>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</si>
  <si>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</si>
  <si>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</si>
  <si>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</si>
  <si>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</si>
  <si>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</si>
  <si>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</si>
  <si>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</si>
  <si>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</si>
  <si>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</si>
  <si>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</si>
  <si>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</si>
  <si>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</si>
  <si>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</si>
  <si>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</si>
  <si>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</si>
  <si>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</si>
  <si>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</si>
  <si>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</si>
  <si>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</si>
  <si>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</si>
  <si>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</si>
  <si>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</si>
  <si>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</si>
  <si>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</si>
  <si>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</si>
  <si>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</si>
  <si>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</si>
  <si>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</si>
  <si>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</si>
  <si>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</si>
  <si>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</si>
  <si>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</si>
  <si>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</si>
  <si>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</si>
  <si>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</si>
  <si>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</si>
  <si>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</si>
  <si>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</si>
  <si>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</si>
  <si>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</si>
  <si>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</si>
  <si>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</si>
  <si>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</si>
  <si>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</si>
  <si>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</si>
  <si>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</si>
  <si>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</si>
  <si>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</si>
  <si>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</si>
  <si>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</si>
  <si>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</si>
  <si>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</si>
  <si>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</si>
  <si>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</si>
  <si>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</si>
  <si>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</si>
  <si>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</si>
  <si>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</si>
  <si>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</si>
  <si>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</si>
  <si>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</si>
  <si>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</si>
  <si>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</si>
  <si>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</si>
  <si>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</si>
  <si>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</si>
  <si>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</si>
  <si>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</si>
  <si>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</si>
  <si>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</si>
  <si>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</si>
  <si>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</si>
  <si>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</si>
  <si>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</si>
  <si>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</si>
  <si>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</si>
  <si>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</si>
  <si>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</si>
  <si>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</si>
  <si>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</si>
  <si>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</si>
  <si>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</si>
  <si>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</si>
  <si>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</si>
  <si>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</si>
  <si>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</si>
  <si>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</si>
  <si>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</si>
  <si>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</si>
  <si>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</si>
  <si>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</si>
  <si>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</si>
  <si>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</si>
  <si>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</si>
  <si>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</si>
  <si>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</si>
  <si>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</si>
  <si>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</si>
  <si>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</si>
  <si>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</si>
  <si>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</si>
  <si>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</si>
  <si>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</si>
  <si>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</si>
  <si>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</si>
  <si>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</si>
  <si>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</si>
  <si>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</si>
  <si>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</si>
  <si>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</si>
  <si>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</si>
  <si>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</si>
  <si>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</si>
  <si>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</si>
  <si>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</si>
  <si>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</si>
  <si>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</si>
  <si>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</si>
  <si>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</si>
  <si>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</si>
  <si>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</si>
  <si>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</si>
  <si>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</si>
  <si>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</si>
  <si>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</si>
  <si>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</si>
  <si>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</si>
  <si>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</si>
  <si>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</si>
  <si>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</si>
  <si>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</si>
  <si>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</si>
  <si>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</si>
  <si>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</si>
  <si>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</si>
  <si>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</si>
  <si>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</si>
  <si>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</si>
  <si>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</si>
  <si>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</si>
  <si>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</si>
  <si>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</si>
  <si>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</si>
  <si>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</si>
  <si>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</si>
  <si>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</si>
  <si>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</si>
  <si>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</si>
  <si>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</si>
  <si>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</si>
  <si>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</si>
  <si>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</si>
  <si>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</si>
  <si>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</si>
  <si>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</si>
  <si>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</si>
  <si>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</si>
  <si>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</si>
  <si>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</si>
  <si>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</si>
  <si>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</si>
  <si>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</si>
  <si>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</si>
  <si>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</si>
  <si>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</si>
  <si>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</si>
  <si>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</si>
  <si>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</si>
  <si>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</si>
  <si>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</si>
  <si>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</si>
  <si>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</si>
  <si>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</si>
  <si>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</si>
  <si>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</si>
  <si>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</si>
  <si>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</si>
  <si>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</si>
  <si>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</si>
  <si>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</si>
  <si>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</si>
  <si>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</si>
  <si>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</si>
  <si>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</si>
  <si>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</si>
  <si>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</si>
  <si>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</si>
  <si>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</si>
  <si>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</si>
  <si>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</si>
  <si>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</si>
  <si>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</si>
  <si>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</si>
  <si>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</si>
  <si>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</si>
  <si>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</si>
  <si>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</si>
  <si>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</si>
  <si>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</si>
  <si>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</si>
  <si>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</si>
  <si>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</si>
  <si>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</si>
  <si>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</si>
  <si>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</si>
  <si>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</si>
  <si>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</si>
  <si>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</si>
  <si>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</si>
  <si>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</si>
  <si>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</si>
  <si>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</si>
  <si>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</si>
  <si>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</si>
  <si>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</si>
  <si>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</si>
  <si>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</si>
  <si>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</si>
  <si>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</si>
  <si>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</si>
  <si>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</si>
  <si>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</si>
  <si>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</si>
  <si>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</si>
  <si>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</si>
  <si>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</si>
  <si>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</si>
  <si>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</si>
  <si>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</si>
  <si>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</si>
  <si>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</si>
  <si>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</si>
  <si>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</si>
  <si>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</si>
  <si>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</si>
  <si>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</si>
  <si>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</si>
  <si>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</si>
  <si>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</si>
  <si>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</si>
  <si>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</si>
  <si>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</si>
  <si>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</si>
  <si>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</si>
  <si>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</si>
  <si>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</si>
  <si>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</si>
  <si>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</si>
  <si>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</si>
  <si>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</si>
  <si>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</si>
  <si>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</si>
  <si>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</si>
  <si>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</si>
  <si>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</si>
  <si>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</si>
  <si>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</si>
  <si>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</si>
  <si>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</si>
  <si>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</si>
  <si>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</si>
  <si>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</si>
  <si>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</si>
  <si>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</si>
  <si>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</si>
  <si>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</si>
  <si>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</si>
  <si>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</si>
  <si>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</si>
  <si>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</si>
  <si>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</si>
  <si>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</si>
  <si>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</si>
  <si>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</si>
  <si>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</si>
  <si>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</si>
  <si>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</si>
  <si>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</si>
  <si>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</si>
  <si>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</si>
  <si>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</si>
  <si>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</si>
  <si>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</si>
  <si>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</si>
  <si>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</si>
  <si>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</si>
  <si>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</si>
  <si>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</si>
  <si>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</si>
  <si>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</si>
  <si>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</si>
  <si>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</si>
  <si>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</si>
  <si>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</si>
  <si>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</si>
  <si>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</si>
  <si>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</si>
  <si>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</si>
  <si>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</si>
  <si>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</si>
  <si>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</si>
  <si>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</si>
  <si>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</si>
  <si>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</si>
  <si>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</si>
  <si>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</si>
  <si>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</si>
  <si>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</si>
  <si>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</si>
  <si>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</si>
  <si>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</si>
  <si>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</si>
  <si>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</si>
  <si>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</si>
  <si>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</si>
  <si>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</si>
  <si>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</si>
  <si>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</si>
  <si>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</si>
  <si>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</si>
  <si>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</si>
  <si>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</si>
  <si>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</si>
  <si>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</si>
  <si>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</si>
  <si>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</si>
  <si>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</si>
  <si>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</si>
  <si>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</si>
  <si>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</si>
  <si>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</si>
  <si>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</si>
  <si>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</si>
  <si>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</si>
  <si>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</si>
  <si>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</si>
  <si>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</si>
  <si>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</si>
  <si>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</si>
  <si>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</si>
  <si>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</si>
  <si>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</si>
  <si>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</si>
  <si>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</si>
  <si>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</si>
  <si>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</si>
  <si>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</si>
  <si>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</si>
  <si>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</si>
  <si>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</si>
  <si>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</si>
  <si>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</si>
  <si>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</si>
  <si>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</si>
  <si>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</si>
  <si>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</si>
  <si>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</si>
  <si>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</si>
  <si>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</si>
  <si>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</si>
  <si>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</si>
  <si>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</si>
  <si>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</si>
  <si>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</si>
  <si>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</si>
  <si>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</si>
  <si>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</si>
  <si>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</si>
  <si>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</si>
  <si>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</si>
  <si>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</si>
  <si>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</si>
  <si>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</si>
  <si>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</si>
  <si>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</si>
  <si>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</si>
  <si>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</si>
  <si>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</si>
  <si>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</si>
  <si>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</si>
  <si>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</si>
  <si>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</si>
  <si>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</si>
  <si>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</si>
  <si>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</si>
  <si>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</si>
  <si>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</si>
  <si>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</si>
  <si>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</si>
  <si>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</si>
  <si>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</si>
  <si>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</si>
  <si>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</si>
  <si>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</si>
  <si>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</si>
  <si>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</si>
  <si>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</si>
  <si>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</si>
  <si>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</si>
  <si>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</si>
  <si>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</si>
  <si>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</si>
  <si>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</si>
  <si>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</si>
  <si>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</si>
  <si>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</si>
  <si>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</si>
  <si>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</si>
  <si>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</si>
  <si>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</si>
  <si>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</si>
  <si>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</si>
  <si>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</si>
  <si>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</si>
  <si>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</si>
  <si>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</si>
  <si>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</si>
  <si>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</si>
  <si>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</si>
  <si>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</si>
  <si>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</si>
  <si>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</si>
  <si>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</si>
  <si>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</si>
  <si>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</si>
  <si>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</si>
  <si>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</si>
  <si>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</si>
  <si>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</si>
  <si>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</si>
  <si>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</si>
  <si>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</si>
  <si>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</si>
  <si>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</si>
  <si>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</si>
  <si>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</si>
  <si>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</si>
  <si>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</si>
  <si>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</si>
  <si>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</si>
  <si>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</si>
  <si>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</si>
  <si>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</si>
  <si>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</si>
  <si>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</si>
  <si>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</si>
  <si>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</si>
  <si>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</si>
  <si>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</si>
  <si>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</si>
  <si>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</si>
  <si>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</si>
  <si>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</si>
  <si>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</si>
  <si>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</si>
  <si>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</si>
  <si>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</si>
  <si>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</si>
  <si>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</si>
  <si>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</si>
  <si>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</si>
  <si>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</si>
  <si>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</si>
  <si>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</si>
  <si>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</si>
  <si>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</si>
  <si>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</si>
  <si>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</si>
  <si>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</si>
  <si>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</si>
  <si>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</si>
  <si>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</si>
  <si>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</si>
  <si>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</si>
  <si>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</si>
  <si>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</si>
  <si>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</si>
  <si>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</si>
  <si>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</si>
  <si>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</si>
  <si>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</si>
  <si>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</si>
  <si>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</si>
  <si>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</si>
  <si>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</si>
  <si>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</si>
  <si>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</si>
  <si>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</si>
  <si>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</si>
  <si>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</si>
  <si>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</si>
  <si>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</si>
  <si>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</si>
  <si>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</si>
  <si>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</si>
  <si>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</si>
  <si>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</si>
  <si>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</si>
  <si>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</si>
  <si>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</si>
  <si>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</si>
  <si>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</si>
  <si>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</si>
  <si>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</si>
  <si>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</si>
  <si>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</si>
  <si>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</si>
  <si>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</si>
  <si>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</si>
  <si>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</si>
  <si>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</si>
  <si>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</si>
  <si>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</si>
  <si>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</si>
  <si>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</si>
  <si>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</si>
  <si>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</si>
  <si>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</si>
  <si>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</si>
  <si>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</si>
  <si>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</si>
  <si>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</si>
  <si>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</si>
  <si>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</si>
  <si>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</si>
  <si>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</si>
  <si>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</si>
  <si>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</si>
  <si>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</si>
  <si>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</si>
  <si>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</si>
  <si>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</si>
  <si>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</si>
  <si>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</si>
  <si>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</si>
  <si>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</si>
  <si>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</si>
  <si>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</si>
  <si>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</si>
  <si>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</si>
  <si>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</si>
  <si>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</si>
  <si>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</si>
  <si>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</si>
  <si>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</si>
  <si>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</si>
  <si>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</si>
  <si>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</si>
  <si>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</si>
  <si>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</si>
  <si>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</si>
  <si>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</si>
  <si>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</si>
  <si>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</si>
  <si>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</si>
  <si>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</si>
  <si>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</si>
  <si>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</si>
  <si>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</si>
  <si>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</si>
  <si>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</si>
  <si>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</si>
  <si>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</si>
  <si>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</si>
  <si>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</si>
  <si>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</si>
  <si>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</si>
  <si>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</si>
  <si>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</si>
  <si>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</si>
  <si>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</si>
  <si>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</si>
  <si>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</si>
  <si>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</si>
  <si>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</si>
  <si>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</si>
  <si>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</si>
  <si>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</si>
  <si>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</si>
  <si>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</si>
  <si>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</si>
  <si>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</si>
  <si>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</si>
  <si>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</si>
  <si>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</si>
  <si>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</si>
  <si>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</si>
  <si>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</si>
  <si>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</si>
  <si>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</si>
  <si>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</si>
  <si>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</si>
  <si>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</si>
  <si>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</si>
  <si>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</si>
  <si>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</si>
  <si>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</si>
  <si>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</si>
  <si>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</si>
  <si>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</si>
  <si>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</si>
  <si>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</si>
  <si>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</si>
  <si>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</si>
  <si>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</si>
  <si>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</si>
  <si>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</si>
  <si>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</si>
  <si>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</si>
  <si>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</si>
  <si>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</si>
  <si>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</si>
  <si>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</si>
  <si>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</si>
  <si>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</si>
  <si>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</si>
  <si>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</si>
  <si>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</si>
  <si>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</si>
  <si>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</si>
  <si>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</si>
  <si>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</si>
  <si>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</si>
  <si>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</si>
  <si>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</si>
  <si>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</si>
  <si>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</si>
  <si>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</si>
  <si>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</si>
  <si>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</si>
  <si>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</si>
  <si>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</si>
  <si>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</si>
  <si>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</si>
  <si>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</si>
  <si>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</si>
  <si>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</si>
  <si>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</si>
  <si>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</si>
  <si>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</si>
  <si>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</si>
  <si>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</si>
  <si>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</si>
  <si>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</si>
  <si>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</si>
  <si>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</si>
  <si>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</si>
  <si>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</si>
  <si>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</si>
  <si>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</si>
  <si>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</si>
  <si>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</si>
  <si>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</si>
  <si>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</si>
  <si>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</si>
  <si>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</si>
  <si>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</si>
  <si>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</si>
  <si>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</si>
  <si>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</si>
  <si>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</si>
  <si>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</si>
  <si>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</si>
  <si>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</si>
  <si>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</si>
  <si>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</si>
  <si>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</si>
  <si>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</si>
  <si>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</si>
  <si>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</si>
  <si>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</si>
  <si>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</si>
  <si>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</si>
  <si>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</si>
  <si>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</si>
  <si>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</si>
  <si>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</si>
  <si>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</si>
  <si>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</si>
  <si>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</si>
  <si>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</si>
  <si>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</si>
  <si>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</si>
  <si>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</si>
  <si>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</si>
  <si>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</si>
  <si>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</si>
  <si>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</si>
  <si>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</si>
  <si>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</si>
  <si>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</si>
  <si>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</si>
  <si>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</si>
  <si>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</si>
  <si>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</si>
  <si>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</si>
  <si>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</si>
  <si>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</si>
  <si>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</si>
  <si>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</si>
  <si>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</si>
  <si>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</si>
  <si>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</si>
  <si>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</si>
  <si>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</si>
  <si>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</si>
  <si>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</si>
  <si>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</si>
  <si>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</si>
  <si>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</si>
  <si>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</si>
  <si>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</si>
  <si>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</si>
  <si>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</si>
  <si>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</si>
  <si>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</si>
  <si>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</si>
  <si>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</si>
  <si>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</si>
  <si>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</si>
  <si>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</si>
  <si>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</si>
  <si>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</si>
  <si>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</si>
  <si>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</si>
  <si>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</si>
  <si>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</si>
  <si>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</si>
  <si>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</si>
  <si>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</si>
  <si>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</si>
  <si>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</si>
  <si>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</si>
  <si>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</si>
  <si>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</si>
  <si>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</si>
  <si>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</si>
  <si>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</si>
  <si>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</si>
  <si>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</si>
  <si>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</si>
  <si>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</si>
  <si>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</si>
  <si>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</si>
  <si>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</si>
  <si>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</si>
  <si>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</si>
  <si>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</si>
  <si>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</si>
  <si>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</si>
  <si>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</si>
  <si>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</si>
  <si>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</si>
  <si>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</si>
  <si>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</si>
  <si>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</si>
  <si>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</si>
  <si>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</si>
  <si>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</si>
  <si>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</si>
  <si>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</si>
  <si>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</si>
  <si>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</si>
  <si>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</si>
  <si>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</si>
  <si>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</si>
  <si>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</si>
  <si>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</si>
  <si>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</si>
  <si>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</si>
  <si>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</si>
  <si>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</si>
  <si>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</si>
  <si>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</si>
  <si>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</si>
  <si>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</si>
  <si>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</si>
  <si>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</si>
  <si>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</si>
  <si>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</si>
  <si>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</si>
  <si>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</si>
  <si>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</si>
  <si>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</si>
  <si>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</si>
  <si>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</si>
  <si>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</si>
  <si>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</si>
  <si>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</si>
  <si>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</si>
  <si>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</si>
  <si>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</si>
  <si>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</si>
  <si>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</si>
  <si>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</si>
  <si>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</si>
  <si>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</si>
  <si>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</si>
  <si>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</si>
  <si>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</si>
  <si>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</si>
  <si>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</si>
  <si>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</si>
  <si>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</si>
  <si>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</si>
  <si>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</si>
  <si>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</si>
  <si>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</si>
  <si>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</si>
  <si>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</si>
  <si>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</si>
  <si>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</si>
  <si>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</si>
  <si>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</si>
  <si>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</si>
  <si>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</si>
  <si>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</si>
  <si>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</si>
  <si>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</si>
  <si>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</si>
  <si>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</si>
  <si>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</si>
  <si>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</si>
  <si>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</si>
  <si>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</si>
  <si>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</si>
  <si>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</si>
  <si>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</si>
  <si>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</si>
  <si>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</si>
  <si>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</si>
  <si>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</si>
  <si>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</si>
  <si>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</si>
  <si>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</si>
  <si>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</si>
  <si>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</si>
  <si>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</si>
  <si>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</si>
  <si>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</si>
  <si>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</si>
  <si>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</si>
  <si>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</si>
  <si>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</si>
  <si>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</si>
  <si>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</si>
  <si>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</si>
  <si>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</si>
  <si>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</si>
  <si>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</si>
  <si>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</si>
  <si>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</si>
  <si>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</si>
  <si>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</si>
  <si>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</si>
  <si>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</si>
  <si>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</si>
  <si>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</si>
  <si>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</si>
  <si>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</si>
  <si>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</si>
  <si>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</si>
  <si>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</si>
  <si>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</si>
  <si>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</si>
  <si>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</si>
  <si>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</si>
  <si>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</si>
  <si>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</si>
  <si>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</si>
  <si>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</si>
  <si>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</si>
  <si>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</si>
  <si>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</si>
  <si>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</si>
  <si>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</si>
  <si>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</si>
  <si>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</si>
  <si>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</si>
  <si>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</si>
  <si>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</si>
  <si>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</si>
  <si>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</si>
  <si>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</si>
  <si>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</si>
  <si>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</si>
  <si>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</si>
  <si>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</si>
  <si>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</si>
  <si>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</si>
  <si>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</si>
  <si>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</si>
  <si>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</si>
  <si>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</si>
  <si>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</si>
  <si>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</si>
  <si>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</si>
  <si>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</si>
  <si>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</si>
  <si>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</si>
  <si>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</si>
  <si>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</si>
  <si>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</si>
  <si>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</si>
  <si>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</si>
  <si>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</si>
  <si>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</si>
  <si>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</si>
  <si>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</si>
  <si>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</si>
  <si>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</si>
  <si>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</si>
  <si>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</si>
  <si>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</si>
  <si>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</si>
  <si>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</si>
  <si>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</si>
  <si>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</si>
  <si>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</si>
  <si>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</si>
  <si>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</si>
  <si>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</si>
  <si>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</si>
  <si>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</si>
  <si>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</si>
  <si>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</si>
  <si>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</si>
  <si>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</si>
  <si>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</si>
  <si>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</si>
  <si>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</si>
  <si>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</si>
  <si>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</si>
  <si>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</si>
  <si>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</si>
  <si>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</si>
  <si>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</si>
  <si>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</si>
  <si>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</si>
  <si>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</si>
  <si>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</si>
  <si>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</si>
  <si>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</si>
  <si>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</si>
  <si>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</si>
  <si>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</si>
  <si>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</si>
  <si>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</si>
  <si>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</si>
  <si>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</si>
  <si>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</si>
  <si>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</si>
  <si>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</si>
  <si>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</si>
  <si>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</si>
  <si>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</si>
  <si>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</si>
  <si>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</si>
  <si>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</si>
  <si>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</si>
  <si>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</si>
  <si>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</si>
  <si>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</si>
  <si>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</si>
  <si>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</si>
  <si>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</si>
  <si>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</si>
  <si>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</si>
  <si>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</si>
  <si>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</si>
  <si>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</si>
  <si>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</si>
  <si>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</si>
  <si>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</si>
  <si>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</si>
  <si>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</si>
  <si>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</si>
  <si>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</si>
  <si>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</si>
  <si>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</si>
  <si>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</si>
  <si>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</si>
  <si>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</si>
  <si>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</si>
  <si>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</si>
  <si>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</si>
  <si>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</si>
  <si>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</si>
  <si>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</si>
  <si>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</si>
  <si>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</si>
  <si>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</si>
  <si>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</si>
  <si>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</si>
  <si>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</si>
  <si>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</si>
  <si>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</si>
  <si>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</si>
  <si>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</si>
  <si>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</si>
  <si>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</si>
  <si>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</si>
  <si>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</si>
  <si>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</si>
  <si>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</si>
  <si>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</si>
  <si>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</si>
  <si>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</si>
  <si>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</si>
  <si>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</si>
  <si>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</si>
  <si>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</si>
  <si>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</si>
  <si>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</si>
  <si>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</si>
  <si>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</si>
  <si>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</si>
  <si>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</si>
  <si>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</si>
  <si>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</si>
  <si>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</si>
  <si>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</si>
  <si>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</si>
  <si>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</si>
  <si>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</si>
  <si>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</si>
  <si>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</si>
  <si>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</si>
  <si>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</si>
  <si>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</si>
  <si>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</si>
  <si>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</si>
  <si>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</si>
  <si>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</si>
  <si>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</si>
  <si>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</si>
  <si>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</si>
  <si>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</si>
  <si>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</si>
  <si>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</si>
  <si>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</si>
  <si>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</si>
  <si>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</si>
  <si>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</si>
  <si>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</si>
  <si>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</si>
  <si>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</si>
  <si>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</si>
  <si>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</si>
  <si>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</si>
  <si>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</si>
  <si>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</si>
  <si>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</si>
  <si>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</si>
  <si>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</si>
  <si>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</si>
  <si>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</si>
  <si>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</si>
  <si>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</si>
  <si>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</si>
  <si>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</si>
  <si>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</si>
  <si>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</si>
  <si>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</si>
  <si>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</si>
  <si>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</si>
  <si>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</si>
  <si>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</si>
  <si>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</si>
  <si>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</si>
  <si>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</si>
  <si>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</si>
  <si>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</si>
  <si>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</si>
  <si>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</si>
  <si>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</si>
  <si>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</si>
  <si>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</si>
  <si>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</si>
  <si>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</si>
  <si>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</si>
  <si>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</si>
  <si>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</si>
  <si>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</si>
  <si>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</si>
  <si>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</si>
  <si>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</si>
  <si>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</si>
  <si>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</si>
  <si>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</si>
  <si>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</si>
  <si>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</si>
  <si>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</si>
  <si>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</si>
  <si>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</si>
  <si>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</si>
  <si>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</si>
  <si>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</si>
  <si>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</si>
  <si>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</si>
  <si>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</si>
  <si>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</si>
  <si>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</si>
  <si>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</si>
  <si>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</si>
  <si>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</si>
  <si>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</si>
  <si>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</si>
  <si>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</si>
  <si>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</si>
  <si>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</si>
  <si>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</si>
  <si>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</si>
  <si>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</si>
  <si>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</si>
  <si>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</si>
  <si>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</si>
  <si>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</si>
  <si>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</si>
  <si>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</si>
  <si>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</si>
  <si>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</si>
  <si>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</si>
  <si>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</si>
  <si>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</si>
  <si>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</si>
  <si>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</si>
  <si>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</si>
  <si>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</si>
  <si>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</si>
  <si>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</si>
  <si>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</si>
  <si>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</si>
  <si>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</si>
  <si>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</si>
  <si>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</si>
  <si>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</si>
  <si>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</si>
  <si>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</si>
  <si>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</si>
  <si>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</si>
  <si>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</si>
  <si>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</si>
  <si>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</si>
  <si>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</si>
  <si>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</si>
  <si>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</si>
  <si>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</si>
  <si>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</si>
  <si>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</si>
  <si>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</si>
  <si>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</si>
  <si>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</si>
  <si>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</si>
  <si>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</si>
  <si>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</si>
  <si>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</si>
  <si>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</si>
  <si>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</si>
  <si>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</si>
  <si>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</si>
  <si>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</si>
  <si>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</si>
  <si>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</si>
  <si>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</si>
  <si>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</si>
  <si>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</si>
  <si>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</si>
  <si>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</si>
  <si>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</si>
  <si>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</si>
  <si>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</si>
  <si>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</si>
  <si>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</si>
  <si>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</si>
  <si>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</si>
  <si>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</si>
  <si>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</si>
  <si>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</si>
  <si>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</si>
  <si>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</si>
  <si>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</si>
  <si>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</si>
  <si>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</si>
  <si>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</si>
  <si>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</si>
  <si>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</si>
  <si>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</si>
  <si>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</si>
  <si>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</si>
  <si>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</si>
  <si>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</si>
  <si>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</si>
  <si>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</si>
  <si>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</si>
  <si>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</si>
  <si>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</si>
  <si>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</si>
  <si>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</si>
  <si>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</si>
  <si>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</si>
  <si>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</si>
  <si>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</si>
  <si>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</si>
  <si>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</si>
  <si>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</si>
  <si>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</si>
  <si>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</si>
  <si>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</si>
  <si>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</si>
  <si>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</si>
  <si>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</si>
  <si>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</si>
  <si>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</si>
  <si>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</si>
  <si>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</si>
  <si>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</si>
  <si>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</si>
  <si>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</si>
  <si>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</si>
  <si>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</si>
  <si>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</si>
  <si>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</si>
  <si>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</si>
  <si>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</si>
  <si>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</si>
  <si>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</si>
  <si>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</si>
  <si>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</si>
  <si>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</si>
  <si>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</si>
  <si>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</si>
  <si>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</si>
  <si>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</si>
  <si>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</si>
  <si>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</si>
  <si>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</si>
  <si>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</si>
  <si>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</si>
  <si>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</si>
  <si>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</si>
  <si>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</si>
  <si>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</si>
  <si>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</si>
  <si>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</si>
  <si>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</si>
  <si>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</si>
  <si>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</si>
  <si>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</si>
  <si>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</si>
  <si>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</si>
  <si>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</si>
  <si>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</si>
  <si>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</si>
  <si>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</si>
  <si>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</si>
  <si>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</si>
  <si>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</si>
  <si>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</si>
  <si>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</si>
  <si>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</si>
  <si>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</si>
  <si>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</si>
  <si>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</si>
  <si>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</si>
  <si>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</si>
  <si>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</si>
  <si>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</si>
  <si>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</si>
  <si>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</si>
  <si>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</si>
  <si>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</si>
  <si>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</si>
  <si>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</si>
  <si>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</si>
  <si>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</si>
  <si>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</si>
  <si>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</si>
  <si>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</si>
  <si>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</si>
  <si>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</si>
  <si>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</si>
  <si>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</si>
  <si>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</si>
  <si>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</si>
  <si>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</si>
  <si>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</si>
  <si>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</si>
  <si>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</si>
  <si>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</si>
  <si>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</si>
  <si>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</si>
  <si>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</si>
  <si>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</si>
  <si>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</si>
  <si>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</si>
  <si>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</si>
  <si>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</si>
  <si>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</si>
  <si>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</si>
  <si>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</si>
  <si>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</si>
  <si>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</si>
  <si>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</si>
  <si>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</si>
  <si>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</si>
  <si>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</si>
  <si>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</si>
  <si>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</si>
  <si>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</si>
  <si>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</si>
  <si>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</si>
  <si>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</si>
  <si>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</si>
  <si>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</si>
  <si>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</si>
  <si>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</si>
  <si>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</si>
  <si>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</si>
  <si>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</si>
  <si>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</si>
  <si>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</si>
  <si>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</si>
  <si>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</si>
  <si>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</si>
  <si>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</si>
  <si>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</si>
  <si>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</si>
  <si>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</si>
  <si>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</si>
  <si>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</si>
  <si>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</si>
  <si>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</si>
  <si>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</si>
  <si>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</si>
  <si>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</si>
  <si>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</si>
  <si>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</si>
  <si>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</si>
  <si>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</si>
  <si>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</si>
  <si>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</si>
  <si>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</si>
  <si>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</si>
  <si>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</si>
  <si>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</si>
  <si>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</si>
  <si>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</si>
  <si>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</si>
  <si>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</si>
  <si>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</si>
  <si>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</si>
  <si>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</si>
  <si>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</si>
  <si>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</si>
  <si>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</si>
  <si>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</si>
  <si>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</si>
  <si>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</si>
  <si>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</si>
  <si>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</si>
  <si>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</si>
  <si>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</si>
  <si>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</si>
  <si>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</si>
  <si>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</si>
  <si>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</si>
  <si>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</si>
  <si>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</si>
  <si>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</si>
  <si>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</si>
  <si>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</si>
  <si>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</si>
  <si>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</si>
  <si>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</si>
  <si>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</si>
  <si>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</si>
  <si>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</si>
  <si>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</si>
  <si>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</si>
  <si>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</si>
  <si>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</si>
  <si>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</si>
  <si>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</si>
  <si>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</si>
  <si>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</si>
  <si>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</si>
  <si>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</si>
  <si>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</si>
  <si>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</si>
  <si>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</si>
  <si>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</si>
  <si>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</si>
  <si>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</si>
  <si>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</si>
  <si>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</si>
  <si>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</si>
  <si>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</si>
  <si>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</si>
  <si>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</si>
  <si>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</si>
  <si>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</si>
  <si>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</si>
  <si>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</si>
  <si>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</si>
  <si>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</si>
  <si>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</si>
  <si>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</si>
  <si>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</si>
  <si>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</si>
  <si>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</si>
  <si>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</si>
  <si>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</si>
  <si>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</si>
  <si>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</si>
  <si>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</si>
  <si>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</si>
  <si>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</si>
  <si>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</si>
  <si>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</si>
  <si>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</si>
  <si>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</si>
  <si>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</si>
  <si>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</si>
  <si>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</si>
  <si>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</si>
  <si>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</si>
  <si>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</si>
  <si>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</si>
  <si>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</si>
  <si>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</si>
  <si>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</si>
  <si>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</si>
  <si>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</si>
  <si>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</si>
  <si>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</si>
  <si>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</si>
  <si>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</si>
  <si>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</si>
  <si>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</si>
  <si>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</si>
  <si>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</si>
  <si>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</si>
  <si>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</si>
  <si>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</si>
  <si>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</si>
  <si>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</si>
  <si>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</si>
  <si>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</si>
  <si>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</si>
  <si>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</si>
  <si>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</si>
  <si>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</si>
  <si>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</si>
  <si>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</si>
  <si>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</si>
  <si>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</si>
  <si>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</si>
  <si>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</si>
  <si>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</si>
  <si>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</si>
  <si>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</si>
  <si>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</si>
  <si>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</si>
  <si>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</si>
  <si>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</si>
  <si>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</si>
  <si>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</si>
  <si>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</si>
  <si>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</si>
  <si>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</si>
  <si>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</si>
  <si>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</si>
  <si>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</si>
  <si>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</si>
  <si>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</si>
  <si>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</si>
  <si>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</si>
  <si>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</si>
  <si>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</si>
  <si>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</si>
  <si>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</si>
  <si>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</si>
  <si>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</si>
  <si>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</si>
  <si>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</si>
  <si>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</si>
  <si>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</si>
  <si>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</si>
  <si>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</si>
  <si>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</si>
  <si>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</si>
  <si>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</si>
  <si>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</si>
  <si>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</si>
  <si>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</si>
  <si>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</si>
  <si>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</si>
  <si>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</si>
  <si>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</si>
  <si>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</si>
  <si>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</si>
  <si>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</si>
  <si>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</si>
  <si>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</si>
  <si>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</si>
  <si>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</si>
  <si>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</si>
  <si>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</si>
  <si>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</si>
  <si>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</si>
  <si>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</si>
  <si>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</si>
  <si>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</si>
  <si>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</si>
  <si>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</si>
  <si>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</si>
  <si>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</si>
  <si>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</si>
  <si>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</si>
  <si>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</si>
  <si>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</si>
  <si>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</si>
  <si>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</si>
  <si>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</si>
  <si>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</si>
  <si>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</si>
  <si>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</si>
  <si>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</si>
  <si>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</si>
  <si>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</si>
  <si>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</si>
  <si>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</si>
  <si>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</si>
  <si>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</si>
  <si>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</si>
  <si>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</si>
  <si>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</si>
  <si>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</si>
  <si>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</si>
  <si>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</si>
  <si>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</si>
  <si>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</si>
  <si>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</si>
  <si>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</si>
  <si>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</si>
  <si>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</si>
  <si>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</si>
  <si>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</si>
  <si>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</si>
  <si>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</si>
  <si>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</si>
  <si>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</si>
  <si>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</si>
  <si>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</si>
  <si>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</si>
  <si>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</si>
  <si>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</si>
  <si>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</si>
  <si>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</si>
  <si>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</si>
  <si>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</si>
  <si>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</si>
  <si>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</si>
  <si>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</si>
  <si>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</si>
  <si>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</si>
  <si>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</si>
  <si>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</si>
  <si>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</si>
  <si>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</si>
  <si>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</si>
  <si>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</si>
  <si>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</si>
  <si>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</si>
  <si>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</si>
  <si>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</si>
  <si>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</si>
  <si>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</si>
  <si>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</si>
  <si>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</si>
  <si>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</si>
  <si>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</si>
  <si>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</si>
  <si>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</si>
  <si>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</si>
  <si>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</si>
  <si>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</si>
  <si>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</si>
  <si>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</si>
  <si>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</si>
  <si>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</si>
  <si>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</si>
  <si>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</si>
  <si>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</si>
  <si>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</si>
  <si>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</si>
  <si>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</si>
  <si>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</si>
  <si>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</si>
  <si>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</si>
  <si>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</si>
  <si>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</si>
  <si>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</si>
  <si>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</si>
  <si>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</si>
  <si>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</si>
  <si>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</si>
  <si>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</si>
  <si>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</si>
  <si>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</si>
  <si>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</si>
  <si>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</si>
  <si>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</si>
  <si>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</si>
  <si>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</si>
  <si>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</si>
  <si>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</si>
  <si>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</si>
  <si>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</si>
  <si>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</si>
  <si>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</si>
  <si>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</si>
  <si>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</si>
  <si>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</si>
  <si>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</si>
  <si>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</si>
  <si>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</si>
  <si>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</si>
  <si>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</si>
  <si>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</si>
  <si>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</si>
  <si>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</si>
  <si>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</si>
  <si>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</si>
  <si>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</si>
  <si>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</si>
  <si>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</si>
  <si>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</si>
  <si>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</si>
  <si>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</si>
  <si>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</si>
  <si>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</si>
  <si>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</si>
  <si>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</si>
  <si>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</si>
  <si>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</si>
  <si>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</si>
  <si>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</si>
  <si>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</si>
  <si>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</si>
  <si>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</si>
  <si>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</si>
  <si>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</si>
  <si>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</si>
  <si>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</si>
  <si>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</si>
  <si>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</si>
  <si>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</si>
  <si>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</si>
  <si>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</si>
  <si>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</si>
  <si>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</si>
  <si>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</si>
  <si>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</si>
  <si>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</si>
  <si>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</si>
  <si>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</si>
  <si>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</si>
  <si>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</si>
  <si>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</si>
  <si>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</si>
  <si>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</si>
  <si>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</si>
  <si>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</si>
  <si>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</si>
  <si>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</si>
  <si>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</si>
  <si>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</si>
  <si>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</si>
  <si>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</si>
  <si>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</si>
  <si>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</si>
  <si>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</si>
  <si>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</si>
  <si>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</si>
  <si>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</si>
  <si>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</si>
  <si>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</si>
  <si>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</si>
  <si>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</si>
  <si>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</si>
  <si>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</si>
  <si>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</si>
  <si>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</si>
  <si>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</si>
  <si>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</si>
  <si>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</si>
  <si>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</si>
  <si>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</si>
  <si>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</si>
  <si>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</si>
  <si>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</si>
  <si>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</si>
  <si>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</si>
  <si>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</si>
  <si>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</si>
  <si>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</si>
  <si>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</si>
  <si>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</si>
  <si>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</si>
  <si>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</si>
  <si>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</si>
  <si>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</si>
  <si>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</si>
  <si>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</si>
  <si>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</si>
  <si>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</si>
  <si>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</si>
  <si>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</si>
  <si>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</si>
  <si>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</si>
  <si>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</si>
  <si>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</si>
  <si>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</si>
  <si>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</si>
  <si>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</si>
  <si>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</si>
  <si>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</si>
  <si>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</si>
  <si>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</si>
  <si>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</si>
  <si>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</si>
  <si>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</si>
  <si>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</si>
  <si>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</si>
  <si>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</si>
  <si>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</si>
  <si>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</si>
  <si>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</si>
  <si>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</si>
  <si>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</si>
  <si>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</si>
  <si>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</si>
  <si>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</si>
  <si>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</si>
  <si>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</si>
  <si>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</si>
  <si>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</si>
  <si>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</si>
  <si>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</si>
  <si>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</si>
  <si>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</si>
  <si>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</si>
  <si>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</si>
  <si>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</si>
  <si>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</si>
  <si>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</si>
  <si>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</si>
  <si>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</si>
  <si>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</si>
  <si>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</si>
  <si>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</si>
  <si>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</si>
  <si>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</si>
  <si>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</si>
  <si>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</si>
  <si>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</si>
  <si>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</si>
  <si>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</si>
  <si>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</si>
  <si>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</si>
  <si>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</si>
  <si>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</si>
  <si>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</si>
  <si>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</si>
  <si>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</si>
  <si>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</si>
  <si>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</si>
  <si>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</si>
  <si>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</si>
  <si>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</si>
  <si>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</si>
  <si>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</si>
  <si>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</si>
  <si>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</si>
  <si>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</si>
  <si>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</si>
  <si>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</si>
  <si>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</si>
  <si>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</si>
  <si>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</si>
  <si>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</si>
  <si>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</si>
  <si>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</si>
  <si>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</si>
  <si>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</si>
  <si>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</si>
  <si>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</si>
  <si>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</si>
  <si>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</si>
  <si>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</si>
  <si>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</si>
  <si>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</si>
  <si>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</si>
  <si>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</si>
  <si>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</si>
  <si>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</si>
  <si>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</si>
  <si>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</si>
  <si>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</si>
  <si>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</si>
  <si>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</si>
  <si>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</si>
  <si>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</si>
  <si>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</si>
  <si>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</si>
  <si>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</si>
  <si>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</si>
  <si>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</si>
  <si>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</si>
  <si>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</si>
  <si>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</si>
  <si>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</si>
  <si>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</si>
  <si>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</si>
  <si>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</si>
  <si>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</si>
  <si>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</si>
  <si>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</si>
  <si>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</si>
  <si>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</si>
  <si>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</si>
  <si>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</si>
  <si>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</si>
  <si>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</si>
  <si>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</si>
  <si>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</si>
  <si>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</si>
  <si>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</si>
  <si>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</si>
  <si>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</si>
  <si>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</si>
  <si>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</si>
  <si>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</si>
  <si>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</si>
  <si>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</si>
  <si>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</si>
  <si>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</si>
  <si>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</si>
  <si>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</si>
  <si>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</si>
  <si>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</si>
  <si>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</si>
  <si>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</si>
  <si>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</si>
  <si>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</si>
  <si>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</si>
  <si>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</si>
  <si>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</si>
  <si>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</si>
  <si>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</si>
  <si>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</si>
  <si>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</si>
  <si>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</si>
  <si>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</si>
  <si>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</si>
  <si>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</si>
  <si>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</si>
  <si>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</si>
  <si>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</si>
  <si>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</si>
  <si>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</si>
  <si>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</si>
  <si>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</si>
  <si>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</si>
  <si>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</si>
  <si>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</si>
  <si>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</si>
  <si>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</si>
  <si>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</si>
  <si>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</si>
  <si>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</si>
  <si>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</si>
  <si>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</si>
  <si>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</si>
  <si>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</si>
  <si>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</si>
  <si>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</si>
  <si>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</si>
  <si>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</si>
  <si>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</si>
  <si>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</si>
  <si>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</si>
  <si>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</si>
  <si>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</si>
  <si>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</si>
  <si>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</si>
  <si>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</si>
  <si>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</si>
  <si>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</si>
  <si>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</si>
  <si>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</si>
  <si>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</si>
  <si>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</si>
  <si>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</si>
  <si>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</si>
  <si>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</si>
  <si>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</si>
  <si>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</si>
  <si>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</si>
  <si>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</si>
  <si>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</si>
  <si>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</si>
  <si>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</si>
  <si>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</si>
  <si>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</si>
  <si>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</si>
  <si>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</si>
  <si>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</si>
  <si>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</si>
  <si>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</si>
  <si>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</si>
  <si>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</si>
  <si>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</si>
  <si>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</si>
  <si>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</si>
  <si>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</si>
  <si>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</si>
  <si>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</si>
  <si>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</si>
  <si>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</si>
  <si>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</si>
  <si>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</si>
  <si>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</si>
  <si>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</si>
  <si>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</si>
  <si>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</si>
  <si>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</si>
  <si>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</si>
  <si>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</si>
  <si>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</si>
  <si>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</si>
  <si>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</si>
  <si>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</si>
  <si>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</si>
  <si>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</si>
  <si>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</si>
  <si>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</si>
  <si>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</si>
  <si>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</si>
  <si>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</si>
  <si>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</si>
  <si>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</si>
  <si>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</si>
  <si>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</si>
  <si>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</si>
  <si>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</si>
  <si>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</si>
  <si>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</si>
  <si>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</si>
  <si>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</si>
  <si>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</si>
  <si>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</si>
  <si>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</si>
  <si>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</si>
  <si>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</si>
  <si>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</si>
  <si>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</si>
  <si>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</si>
  <si>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</si>
  <si>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</si>
  <si>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</si>
  <si>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</si>
  <si>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</si>
  <si>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</si>
  <si>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</si>
  <si>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</si>
  <si>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</si>
  <si>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</si>
  <si>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</si>
  <si>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</si>
  <si>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</si>
  <si>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</si>
  <si>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</si>
  <si>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</si>
  <si>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</si>
  <si>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</si>
  <si>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</si>
  <si>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</si>
  <si>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</si>
  <si>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</si>
  <si>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</si>
  <si>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</si>
  <si>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</si>
  <si>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</si>
  <si>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</si>
  <si>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</si>
  <si>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</si>
  <si>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</si>
  <si>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</si>
  <si>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</si>
  <si>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</si>
  <si>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</si>
  <si>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</si>
  <si>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</si>
  <si>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</si>
  <si>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</si>
  <si>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</si>
  <si>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</si>
  <si>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</si>
  <si>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</si>
  <si>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</si>
  <si>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</si>
  <si>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</si>
  <si>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</si>
  <si>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</si>
  <si>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</si>
  <si>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</si>
  <si>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</si>
  <si>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</si>
  <si>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</si>
  <si>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</si>
  <si>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</si>
  <si>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</si>
  <si>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</si>
  <si>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</si>
  <si>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</si>
  <si>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</si>
  <si>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</si>
  <si>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</si>
  <si>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</si>
  <si>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</si>
  <si>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</si>
  <si>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</si>
  <si>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</si>
  <si>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</si>
  <si>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</si>
  <si>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</si>
  <si>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</si>
  <si>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</si>
  <si>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</si>
  <si>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</si>
  <si>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</si>
  <si>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</si>
  <si>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</si>
  <si>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</si>
  <si>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</si>
  <si>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</si>
  <si>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</si>
  <si>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</si>
  <si>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</si>
  <si>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</si>
  <si>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</si>
  <si>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</si>
  <si>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</si>
  <si>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</si>
  <si>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</si>
  <si>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</si>
  <si>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</si>
  <si>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</si>
  <si>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</si>
  <si>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</si>
  <si>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</si>
  <si>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</si>
  <si>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</si>
  <si>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</si>
  <si>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</si>
  <si>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</si>
  <si>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</si>
  <si>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</si>
  <si>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</si>
  <si>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</si>
  <si>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</si>
  <si>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</si>
  <si>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</si>
  <si>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</si>
  <si>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</si>
  <si>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</si>
  <si>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</si>
  <si>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</si>
  <si>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</si>
  <si>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</si>
  <si>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</si>
  <si>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</si>
  <si>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</si>
  <si>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</si>
  <si>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</si>
  <si>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</si>
  <si>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</si>
  <si>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</si>
  <si>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</si>
  <si>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</si>
  <si>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</si>
  <si>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</si>
  <si>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</si>
  <si>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</si>
  <si>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</si>
  <si>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</si>
  <si>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</si>
  <si>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</si>
  <si>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</si>
  <si>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</si>
  <si>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</si>
  <si>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</si>
  <si>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</si>
  <si>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</si>
  <si>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</si>
  <si>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</si>
  <si>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</si>
  <si>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</si>
  <si>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</si>
  <si>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</si>
  <si>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</si>
  <si>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</si>
  <si>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</si>
  <si>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</si>
  <si>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</si>
  <si>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</si>
  <si>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</si>
  <si>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</si>
  <si>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</si>
  <si>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</si>
  <si>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</si>
  <si>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</si>
  <si>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</si>
  <si>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</si>
  <si>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</si>
  <si>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</si>
  <si>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</si>
  <si>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</si>
  <si>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</si>
  <si>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</si>
  <si>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</si>
  <si>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</si>
  <si>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</si>
  <si>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</si>
  <si>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</si>
  <si>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</si>
  <si>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</si>
  <si>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</si>
  <si>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</si>
  <si>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</si>
  <si>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</si>
  <si>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</si>
  <si>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</si>
  <si>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</si>
  <si>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</si>
  <si>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</si>
  <si>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</si>
  <si>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</si>
  <si>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</si>
  <si>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</si>
  <si>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</si>
  <si>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</si>
  <si>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</si>
  <si>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</si>
  <si>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</si>
  <si>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</si>
  <si>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</si>
  <si>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</si>
  <si>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</si>
  <si>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</si>
  <si>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</si>
  <si>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</si>
  <si>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</si>
  <si>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</si>
  <si>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</si>
  <si>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</si>
  <si>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</si>
  <si>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</si>
  <si>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</si>
  <si>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</si>
  <si>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</si>
  <si>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</si>
  <si>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</si>
  <si>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</si>
  <si>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</si>
  <si>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</si>
  <si>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</si>
  <si>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</si>
  <si>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</si>
  <si>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</si>
  <si>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</si>
  <si>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</si>
  <si>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</si>
  <si>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</si>
  <si>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</si>
  <si>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</si>
  <si>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</si>
  <si>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</si>
  <si>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</si>
  <si>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</si>
  <si>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</si>
  <si>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</si>
  <si>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</si>
  <si>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</si>
  <si>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</si>
  <si>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</si>
  <si>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</si>
  <si>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</si>
  <si>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</si>
  <si>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</si>
  <si>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</si>
  <si>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</si>
  <si>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</si>
  <si>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</si>
  <si>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</si>
  <si>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</si>
  <si>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</si>
  <si>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</si>
  <si>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</si>
  <si>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</si>
  <si>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</si>
  <si>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</si>
  <si>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</si>
  <si>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</si>
  <si>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</si>
  <si>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</si>
  <si>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</si>
  <si>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</si>
  <si>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</si>
  <si>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</si>
  <si>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</si>
  <si>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</si>
  <si>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</si>
  <si>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</si>
  <si>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</si>
  <si>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</si>
  <si>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</si>
  <si>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</si>
  <si>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</si>
  <si>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</si>
  <si>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</si>
  <si>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</si>
  <si>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</si>
  <si>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</si>
  <si>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</si>
  <si>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</si>
  <si>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</si>
  <si>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</si>
  <si>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</si>
  <si>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</si>
  <si>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</si>
  <si>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</si>
  <si>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</si>
  <si>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</si>
  <si>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</si>
  <si>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</si>
  <si>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</si>
  <si>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</si>
  <si>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</si>
  <si>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</si>
  <si>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</si>
  <si>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</si>
  <si>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</si>
  <si>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</si>
  <si>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</si>
  <si>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</si>
  <si>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</si>
  <si>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</si>
  <si>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</si>
  <si>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</si>
  <si>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</si>
  <si>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</si>
  <si>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</si>
  <si>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</si>
  <si>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</si>
  <si>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</si>
  <si>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</si>
  <si>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</si>
  <si>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</si>
  <si>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</si>
  <si>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</si>
  <si>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</si>
  <si>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</si>
  <si>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</si>
  <si>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</si>
  <si>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</si>
  <si>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</si>
  <si>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</si>
  <si>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</si>
  <si>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</si>
  <si>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</si>
  <si>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</si>
  <si>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</si>
  <si>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</si>
  <si>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</si>
  <si>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</si>
  <si>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</si>
  <si>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</si>
  <si>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</si>
  <si>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</si>
  <si>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</si>
  <si>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</si>
  <si>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</si>
  <si>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</si>
  <si>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</si>
  <si>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</si>
  <si>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</si>
  <si>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</si>
  <si>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</si>
  <si>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</si>
  <si>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</si>
  <si>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</si>
  <si>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</si>
  <si>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</si>
  <si>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</si>
  <si>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</si>
  <si>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</si>
  <si>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</si>
  <si>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</si>
  <si>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</si>
  <si>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</si>
  <si>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</si>
  <si>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</si>
  <si>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</si>
  <si>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</si>
  <si>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</si>
  <si>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</si>
  <si>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</si>
  <si>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</si>
  <si>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</si>
  <si>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</si>
  <si>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</si>
  <si>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</si>
  <si>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</si>
  <si>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</si>
  <si>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</si>
  <si>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</si>
  <si>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</si>
  <si>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</si>
  <si>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</si>
  <si>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</si>
  <si>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</si>
  <si>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</si>
  <si>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</si>
  <si>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</si>
  <si>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</si>
  <si>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</si>
  <si>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</si>
  <si>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</si>
  <si>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</si>
  <si>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</si>
  <si>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</si>
  <si>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</si>
  <si>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</si>
  <si>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</si>
  <si>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</si>
  <si>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</si>
  <si>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</si>
  <si>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</si>
  <si>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</si>
  <si>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</si>
  <si>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</si>
  <si>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</si>
  <si>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</si>
  <si>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</si>
  <si>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</si>
  <si>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</si>
  <si>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</si>
  <si>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</si>
  <si>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</si>
  <si>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</si>
  <si>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</si>
  <si>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</si>
  <si>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</si>
  <si>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</si>
  <si>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</si>
  <si>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</si>
  <si>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</si>
  <si>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</si>
  <si>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</si>
  <si>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</si>
  <si>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</si>
  <si>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</si>
  <si>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</si>
  <si>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</si>
  <si>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</si>
  <si>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</si>
  <si>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</si>
  <si>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</si>
  <si>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</si>
  <si>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</si>
  <si>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</si>
  <si>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</si>
  <si>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</si>
  <si>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</si>
  <si>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</si>
  <si>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</si>
  <si>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</si>
  <si>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</si>
  <si>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</si>
  <si>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</si>
  <si>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</si>
  <si>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</si>
  <si>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</si>
  <si>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</si>
  <si>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</si>
  <si>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</si>
  <si>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</si>
  <si>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</si>
  <si>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</si>
  <si>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</si>
  <si>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</si>
  <si>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</si>
  <si>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</si>
  <si>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</si>
  <si>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</si>
  <si>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</si>
  <si>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</si>
  <si>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</si>
  <si>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</si>
  <si>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</si>
  <si>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</si>
  <si>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</si>
  <si>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</si>
  <si>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</si>
  <si>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</si>
  <si>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</si>
  <si>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</si>
  <si>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</si>
  <si>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</si>
  <si>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</si>
  <si>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</si>
  <si>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</si>
  <si>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</si>
  <si>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</si>
  <si>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</si>
  <si>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</si>
  <si>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</si>
  <si>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</si>
  <si>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</si>
  <si>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</si>
  <si>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</si>
  <si>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</si>
  <si>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</si>
  <si>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</si>
  <si>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</si>
  <si>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</si>
  <si>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</si>
  <si>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</si>
  <si>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</si>
  <si>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</si>
  <si>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</si>
  <si>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</si>
  <si>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</si>
  <si>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</si>
  <si>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</si>
  <si>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</si>
  <si>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</si>
  <si>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</si>
  <si>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</si>
  <si>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</si>
  <si>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</si>
  <si>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</si>
  <si>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</si>
  <si>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</si>
  <si>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</si>
  <si>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</si>
  <si>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</si>
  <si>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</si>
  <si>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</si>
  <si>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</si>
  <si>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</si>
  <si>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</si>
  <si>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</si>
  <si>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</si>
  <si>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</si>
  <si>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</si>
  <si>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</si>
  <si>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</si>
  <si>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</si>
  <si>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</si>
  <si>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</si>
  <si>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</si>
  <si>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</si>
  <si>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</si>
  <si>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</si>
  <si>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</si>
  <si>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</si>
  <si>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</si>
  <si>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</si>
  <si>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</si>
  <si>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</si>
  <si>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</si>
  <si>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</si>
  <si>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</si>
  <si>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</si>
  <si>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</si>
  <si>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</si>
  <si>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</si>
  <si>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</si>
  <si>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</si>
  <si>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</si>
  <si>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</si>
  <si>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</si>
  <si>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</si>
  <si>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</si>
  <si>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</si>
  <si>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</si>
  <si>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</si>
  <si>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</si>
  <si>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</si>
  <si>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</si>
  <si>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</si>
  <si>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</si>
  <si>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</si>
  <si>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</si>
  <si>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</si>
  <si>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</si>
  <si>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</si>
  <si>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</si>
  <si>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</si>
  <si>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</si>
  <si>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</si>
  <si>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</si>
  <si>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</si>
  <si>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</si>
  <si>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</si>
  <si>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</si>
  <si>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</si>
  <si>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</si>
  <si>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</si>
  <si>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</si>
  <si>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</si>
  <si>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</si>
  <si>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</si>
  <si>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</si>
  <si>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</si>
  <si>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</si>
  <si>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</si>
  <si>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</si>
  <si>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</si>
  <si>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</si>
  <si>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</si>
  <si>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</si>
  <si>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</si>
  <si>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</si>
  <si>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</si>
  <si>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</si>
  <si>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</si>
  <si>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</si>
  <si>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</si>
  <si>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</si>
  <si>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</si>
  <si>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</si>
  <si>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</si>
  <si>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</si>
  <si>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</si>
  <si>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</si>
  <si>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</si>
  <si>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</si>
  <si>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</si>
  <si>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</si>
  <si>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</si>
  <si>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</si>
  <si>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</si>
  <si>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</si>
  <si>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</si>
  <si>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</si>
  <si>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</si>
  <si>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</si>
  <si>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</si>
  <si>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</si>
  <si>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</si>
  <si>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</si>
  <si>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</si>
  <si>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</si>
  <si>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</si>
  <si>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</si>
  <si>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</si>
  <si>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</si>
  <si>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</si>
  <si>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</si>
  <si>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</si>
  <si>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</si>
  <si>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</si>
  <si>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</si>
  <si>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</si>
  <si>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</si>
  <si>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</si>
  <si>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</si>
  <si>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</si>
  <si>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</si>
  <si>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</si>
  <si>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</si>
  <si>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</si>
  <si>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</si>
  <si>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</si>
  <si>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</si>
  <si>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</si>
  <si>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</si>
  <si>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</si>
  <si>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</si>
  <si>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</si>
  <si>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</si>
  <si>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</si>
  <si>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</si>
  <si>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</si>
  <si>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</si>
  <si>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</si>
  <si>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</si>
  <si>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</si>
  <si>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</si>
  <si>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</si>
  <si>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</si>
  <si>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</si>
  <si>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</si>
  <si>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</si>
  <si>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</si>
  <si>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</si>
  <si>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</si>
  <si>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</si>
  <si>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</si>
  <si>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</si>
  <si>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</si>
  <si>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</si>
  <si>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</si>
  <si>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</si>
  <si>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</si>
  <si>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</si>
  <si>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</si>
  <si>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</si>
  <si>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</si>
  <si>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</si>
  <si>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</si>
  <si>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</si>
  <si>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</si>
  <si>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</si>
  <si>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</si>
  <si>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</si>
  <si>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</si>
  <si>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</si>
  <si>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</si>
  <si>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</si>
  <si>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</si>
  <si>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</si>
  <si>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</si>
  <si>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</si>
  <si>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</si>
  <si>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</si>
  <si>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</si>
  <si>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</si>
  <si>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</si>
  <si>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</si>
  <si>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</si>
  <si>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</si>
  <si>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</si>
  <si>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</si>
  <si>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</si>
  <si>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</si>
  <si>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</si>
  <si>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</si>
  <si>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</si>
  <si>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</si>
  <si>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</si>
  <si>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</si>
  <si>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</si>
  <si>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</si>
  <si>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</si>
  <si>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</si>
  <si>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</si>
  <si>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</si>
  <si>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</si>
  <si>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</si>
  <si>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</si>
  <si>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</si>
  <si>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</si>
  <si>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</si>
  <si>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</si>
  <si>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</si>
  <si>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</si>
  <si>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</si>
  <si>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</si>
  <si>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</si>
  <si>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</si>
  <si>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</si>
  <si>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</si>
  <si>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</si>
  <si>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</si>
  <si>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</si>
  <si>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</si>
  <si>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</si>
  <si>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</si>
  <si>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</si>
  <si>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</si>
  <si>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</si>
  <si>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</si>
  <si>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</si>
  <si>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</si>
  <si>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</si>
  <si>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</si>
  <si>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</si>
  <si>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</si>
  <si>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</si>
  <si>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</si>
  <si>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</si>
  <si>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</si>
  <si>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</si>
  <si>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</si>
  <si>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</si>
  <si>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</si>
  <si>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</si>
  <si>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</si>
  <si>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</si>
  <si>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</si>
  <si>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</si>
  <si>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</si>
  <si>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</si>
  <si>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</si>
  <si>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</si>
  <si>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</si>
  <si>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</si>
  <si>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</si>
  <si>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</si>
  <si>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</si>
  <si>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</si>
  <si>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</si>
  <si>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</si>
  <si>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</si>
  <si>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</si>
  <si>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</si>
  <si>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</si>
  <si>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</si>
  <si>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</si>
  <si>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</si>
  <si>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</si>
  <si>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</si>
  <si>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</si>
  <si>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</si>
  <si>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</si>
  <si>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</si>
  <si>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</si>
  <si>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</si>
  <si>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</si>
  <si>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</si>
  <si>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</si>
  <si>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</si>
  <si>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</si>
  <si>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</si>
  <si>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</si>
  <si>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</si>
  <si>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</si>
  <si>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</si>
  <si>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</si>
  <si>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</si>
  <si>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</si>
  <si>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</si>
  <si>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</si>
  <si>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</si>
  <si>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</si>
  <si>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</si>
  <si>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</si>
  <si>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</si>
  <si>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</si>
  <si>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</si>
  <si>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</si>
  <si>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</si>
  <si>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</si>
  <si>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</si>
  <si>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</si>
  <si>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</si>
  <si>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</si>
  <si>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</si>
  <si>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</si>
  <si>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</si>
  <si>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</si>
  <si>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</si>
  <si>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</si>
  <si>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</si>
  <si>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</si>
  <si>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</si>
  <si>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</si>
  <si>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</si>
  <si>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</si>
  <si>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</si>
  <si>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</si>
  <si>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</si>
  <si>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</si>
  <si>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</si>
  <si>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</si>
  <si>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</si>
  <si>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</si>
  <si>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</si>
  <si>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</si>
  <si>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</si>
  <si>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</si>
  <si>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</si>
  <si>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</si>
  <si>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</si>
  <si>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</si>
  <si>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</si>
  <si>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</si>
  <si>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</si>
  <si>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</si>
  <si>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</si>
  <si>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</si>
  <si>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</si>
  <si>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</si>
  <si>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</si>
  <si>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</si>
  <si>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</si>
  <si>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</si>
  <si>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</si>
  <si>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</si>
  <si>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</si>
  <si>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</si>
  <si>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</si>
  <si>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</si>
  <si>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</si>
  <si>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</si>
  <si>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</si>
  <si>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</si>
  <si>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</si>
  <si>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</si>
  <si>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</si>
  <si>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</si>
  <si>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</si>
  <si>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</si>
  <si>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</si>
  <si>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</si>
  <si>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</si>
  <si>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</si>
  <si>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</si>
  <si>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</si>
  <si>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</si>
  <si>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</si>
  <si>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</si>
  <si>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</si>
  <si>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</si>
  <si>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</si>
  <si>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</si>
  <si>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</si>
  <si>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</si>
  <si>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</si>
  <si>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</si>
  <si>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</si>
  <si>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</si>
  <si>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</si>
  <si>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</si>
  <si>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</si>
  <si>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</si>
  <si>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</si>
  <si>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</si>
  <si>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</si>
  <si>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</si>
  <si>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</si>
  <si>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</si>
  <si>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</si>
  <si>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</si>
  <si>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</si>
  <si>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</si>
  <si>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</si>
  <si>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</si>
  <si>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</si>
  <si>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</si>
  <si>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</si>
  <si>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</si>
  <si>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</si>
  <si>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</si>
  <si>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</si>
  <si>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</si>
  <si>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</si>
  <si>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</si>
  <si>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</si>
  <si>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</si>
  <si>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</si>
  <si>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</si>
  <si>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</si>
  <si>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</si>
  <si>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</si>
  <si>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</si>
  <si>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</si>
  <si>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</si>
  <si>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</si>
  <si>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</si>
  <si>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</si>
  <si>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</si>
  <si>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</si>
  <si>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</si>
  <si>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</si>
  <si>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</si>
  <si>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</si>
  <si>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</si>
  <si>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</si>
  <si>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</si>
  <si>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</si>
  <si>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</si>
  <si>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</si>
  <si>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</si>
  <si>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</si>
  <si>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</si>
  <si>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</si>
  <si>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</si>
  <si>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</si>
  <si>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</si>
  <si>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</si>
  <si>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</si>
  <si>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</si>
  <si>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</si>
  <si>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</si>
  <si>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</si>
  <si>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</si>
  <si>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</si>
  <si>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</si>
  <si>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</si>
  <si>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</si>
  <si>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</si>
  <si>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</si>
  <si>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</si>
  <si>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</si>
  <si>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</si>
  <si>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</si>
  <si>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</si>
  <si>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</si>
  <si>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</si>
  <si>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</si>
  <si>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</si>
  <si>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</si>
  <si>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</si>
  <si>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</si>
  <si>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</si>
  <si>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</si>
  <si>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</si>
  <si>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</si>
  <si>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</si>
  <si>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</si>
  <si>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</si>
  <si>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</si>
  <si>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</si>
  <si>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</si>
  <si>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</si>
  <si>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</si>
  <si>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</si>
  <si>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</si>
  <si>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</si>
  <si>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</si>
  <si>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</si>
  <si>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</si>
  <si>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</si>
  <si>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</si>
  <si>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</si>
  <si>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</si>
  <si>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</si>
  <si>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</si>
  <si>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</si>
  <si>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</si>
  <si>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</si>
  <si>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</si>
  <si>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</si>
  <si>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</si>
  <si>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</si>
  <si>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</si>
  <si>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</si>
  <si>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</si>
  <si>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</si>
  <si>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</si>
  <si>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</si>
  <si>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</si>
  <si>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</si>
  <si>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</si>
  <si>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</si>
  <si>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</si>
  <si>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</si>
  <si>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</si>
  <si>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</si>
  <si>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</si>
  <si>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</si>
  <si>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</si>
  <si>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</si>
  <si>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</si>
  <si>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</si>
  <si>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</si>
  <si>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</si>
  <si>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</si>
  <si>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</si>
  <si>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</si>
  <si>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</si>
  <si>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</si>
  <si>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</si>
  <si>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</si>
  <si>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</si>
  <si>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</si>
  <si>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</si>
  <si>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</si>
  <si>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</si>
  <si>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</si>
  <si>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</si>
  <si>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</si>
  <si>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</si>
  <si>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</si>
  <si>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</si>
  <si>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</si>
  <si>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</si>
  <si>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</si>
  <si>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</si>
  <si>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</si>
  <si>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</si>
  <si>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</si>
  <si>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</si>
  <si>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</si>
  <si>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</si>
  <si>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</si>
  <si>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</si>
  <si>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</si>
  <si>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</si>
  <si>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</si>
  <si>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</si>
  <si>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</si>
  <si>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</si>
  <si>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</si>
  <si>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</si>
  <si>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</si>
  <si>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</si>
  <si>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</si>
  <si>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</si>
  <si>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</si>
  <si>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</si>
  <si>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</si>
  <si>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</si>
  <si>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</si>
  <si>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</si>
  <si>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</si>
  <si>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</si>
  <si>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</si>
  <si>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</si>
  <si>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</si>
  <si>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</si>
  <si>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</si>
  <si>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</si>
  <si>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</si>
  <si>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</si>
  <si>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</si>
  <si>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</si>
  <si>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</si>
  <si>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</si>
  <si>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</si>
  <si>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</si>
  <si>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</si>
  <si>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</si>
  <si>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</si>
  <si>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</si>
  <si>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</si>
  <si>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</si>
  <si>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</si>
  <si>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</si>
  <si>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</si>
  <si>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</si>
  <si>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</si>
  <si>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</si>
  <si>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</si>
  <si>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</si>
  <si>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</si>
  <si>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</si>
  <si>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</si>
  <si>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</si>
  <si>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</si>
  <si>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</si>
  <si>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</si>
  <si>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</si>
  <si>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</si>
  <si>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</si>
  <si>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</si>
  <si>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</si>
  <si>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</si>
  <si>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</si>
  <si>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</si>
  <si>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</si>
  <si>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</si>
  <si>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</si>
  <si>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</si>
  <si>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</si>
  <si>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</si>
  <si>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</si>
  <si>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</si>
  <si>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</si>
  <si>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</si>
  <si>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</si>
  <si>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</si>
  <si>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</si>
  <si>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</si>
  <si>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</si>
  <si>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</si>
  <si>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</si>
  <si>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</si>
  <si>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</si>
  <si>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</si>
  <si>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</si>
  <si>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</si>
  <si>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</si>
  <si>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</si>
  <si>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</si>
  <si>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</si>
  <si>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</si>
  <si>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</si>
  <si>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</si>
  <si>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</si>
  <si>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</si>
  <si>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</si>
  <si>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</si>
  <si>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</si>
  <si>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</si>
  <si>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</si>
  <si>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</si>
  <si>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</si>
  <si>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</si>
  <si>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</si>
  <si>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</si>
  <si>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</si>
  <si>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</si>
  <si>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</si>
  <si>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</si>
  <si>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</si>
  <si>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</si>
  <si>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</si>
  <si>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</si>
  <si>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</si>
  <si>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</si>
  <si>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</si>
  <si>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</si>
  <si>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</si>
  <si>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</si>
  <si>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</si>
  <si>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</si>
  <si>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</si>
  <si>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</si>
  <si>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</si>
  <si>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</si>
  <si>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</si>
  <si>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</si>
  <si>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</si>
  <si>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</si>
  <si>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</si>
  <si>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</si>
  <si>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</si>
  <si>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</si>
  <si>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</si>
  <si>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</si>
  <si>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</si>
  <si>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</si>
  <si>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</si>
  <si>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</si>
  <si>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</si>
  <si>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</si>
  <si>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</si>
  <si>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</si>
  <si>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</si>
  <si>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</si>
  <si>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</si>
  <si>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</si>
  <si>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</si>
  <si>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</si>
  <si>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</si>
  <si>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</si>
  <si>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</si>
  <si>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</si>
  <si>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</si>
  <si>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</si>
  <si>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</si>
  <si>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</si>
  <si>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</si>
  <si>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</si>
  <si>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</si>
  <si>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</si>
  <si>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</si>
  <si>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</si>
  <si>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</si>
  <si>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</si>
  <si>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</si>
  <si>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</si>
  <si>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</si>
  <si>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</si>
  <si>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</si>
  <si>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</si>
  <si>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</si>
  <si>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</si>
  <si>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</si>
  <si>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</si>
  <si>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</si>
  <si>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</si>
  <si>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</si>
  <si>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</si>
  <si>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</si>
  <si>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</si>
  <si>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</si>
  <si>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</si>
  <si>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</si>
  <si>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</si>
  <si>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</si>
  <si>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</si>
  <si>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</si>
  <si>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</si>
  <si>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</si>
  <si>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</si>
  <si>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</si>
  <si>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</si>
  <si>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</si>
  <si>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</si>
  <si>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</si>
  <si>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</si>
  <si>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</si>
  <si>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</si>
  <si>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</si>
  <si>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</si>
  <si>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</si>
  <si>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</si>
  <si>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</si>
  <si>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</si>
  <si>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</si>
  <si>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</si>
  <si>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</si>
  <si>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</si>
  <si>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</si>
  <si>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</si>
  <si>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</si>
  <si>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</si>
  <si>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</si>
  <si>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</si>
  <si>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</si>
  <si>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</si>
  <si>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</si>
  <si>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</si>
  <si>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</si>
  <si>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</si>
  <si>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</si>
  <si>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</si>
  <si>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</si>
  <si>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</si>
  <si>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</si>
  <si>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</si>
  <si>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</si>
  <si>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</si>
  <si>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</si>
  <si>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</si>
  <si>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</si>
  <si>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</si>
  <si>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</si>
  <si>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</si>
  <si>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</si>
  <si>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</si>
  <si>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</si>
  <si>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</si>
  <si>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</si>
  <si>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</si>
  <si>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</si>
  <si>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</si>
  <si>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</si>
  <si>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</si>
  <si>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</si>
  <si>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</si>
  <si>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</si>
  <si>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</si>
  <si>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</si>
  <si>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</si>
  <si>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</si>
  <si>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</si>
  <si>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</si>
  <si>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</si>
  <si>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</si>
  <si>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</si>
  <si>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</si>
  <si>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</si>
  <si>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</si>
  <si>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</si>
  <si>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</si>
  <si>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</si>
  <si>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</si>
  <si>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</si>
  <si>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</si>
  <si>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</si>
  <si>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</si>
  <si>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</si>
  <si>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</si>
  <si>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</si>
  <si>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</si>
  <si>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</si>
  <si>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</si>
  <si>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</si>
  <si>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</si>
  <si>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</si>
  <si>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</si>
  <si>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</si>
  <si>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</si>
  <si>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</si>
  <si>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</si>
  <si>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</si>
  <si>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</si>
  <si>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</si>
  <si>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</si>
  <si>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</si>
  <si>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</si>
  <si>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</si>
  <si>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</si>
  <si>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</si>
  <si>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</si>
  <si>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</si>
  <si>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</si>
  <si>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</si>
  <si>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</si>
  <si>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</si>
  <si>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</si>
  <si>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</si>
  <si>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</si>
  <si>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</si>
  <si>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</si>
  <si>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</si>
  <si>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</si>
  <si>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</si>
  <si>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</si>
  <si>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</si>
  <si>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</si>
  <si>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</si>
  <si>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</si>
  <si>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</si>
  <si>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</si>
  <si>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</si>
  <si>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</si>
  <si>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</si>
  <si>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</si>
  <si>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</si>
  <si>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</si>
  <si>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</si>
  <si>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</si>
  <si>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</si>
  <si>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</si>
  <si>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</si>
  <si>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</si>
  <si>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</si>
  <si>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</si>
  <si>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</si>
  <si>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</si>
  <si>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</si>
  <si>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</si>
  <si>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</si>
  <si>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</si>
  <si>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</si>
  <si>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</si>
  <si>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</si>
  <si>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</si>
  <si>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</si>
  <si>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</si>
  <si>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</si>
  <si>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</si>
  <si>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</si>
  <si>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</si>
  <si>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</si>
  <si>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</si>
  <si>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</si>
  <si>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</si>
  <si>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</si>
  <si>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</si>
  <si>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</si>
  <si>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</si>
  <si>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</si>
  <si>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</si>
  <si>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</si>
  <si>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</si>
  <si>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</si>
  <si>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</si>
  <si>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</si>
  <si>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</si>
  <si>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</si>
  <si>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</si>
  <si>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</si>
  <si>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</si>
  <si>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</si>
  <si>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</si>
  <si>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</si>
  <si>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</si>
  <si>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</si>
  <si>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</si>
  <si>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</si>
  <si>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</si>
  <si>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</si>
  <si>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</si>
  <si>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</si>
  <si>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</si>
  <si>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</si>
  <si>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</si>
  <si>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</si>
  <si>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</si>
  <si>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</si>
  <si>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</si>
  <si>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</si>
  <si>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</si>
  <si>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</si>
  <si>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</si>
  <si>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</si>
  <si>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</si>
  <si>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</si>
  <si>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</si>
  <si>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</si>
  <si>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</si>
  <si>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</si>
  <si>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</si>
  <si>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</si>
  <si>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</si>
  <si>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</si>
  <si>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</si>
  <si>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</si>
  <si>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</si>
  <si>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</si>
  <si>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</si>
  <si>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</si>
  <si>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</si>
  <si>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</si>
  <si>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</si>
  <si>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</si>
  <si>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</si>
  <si>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</si>
  <si>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</si>
  <si>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</si>
  <si>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</si>
  <si>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</si>
  <si>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</si>
  <si>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</si>
  <si>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</si>
  <si>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</si>
  <si>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</si>
  <si>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</si>
  <si>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</si>
  <si>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</si>
  <si>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</si>
  <si>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</si>
  <si>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</si>
  <si>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</si>
  <si>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</si>
  <si>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</si>
  <si>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</si>
  <si>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</si>
  <si>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</si>
  <si>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</si>
  <si>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</si>
  <si>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</si>
  <si>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</si>
  <si>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</si>
  <si>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</si>
  <si>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</si>
  <si>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</si>
  <si>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</si>
  <si>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</si>
  <si>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</si>
  <si>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</si>
  <si>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</si>
  <si>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</si>
  <si>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</si>
  <si>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</si>
  <si>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</si>
  <si>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</si>
  <si>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</si>
  <si>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</si>
  <si>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</si>
  <si>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</si>
  <si>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</si>
  <si>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</si>
  <si>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</si>
  <si>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</si>
  <si>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</si>
  <si>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</si>
  <si>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</si>
  <si>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</si>
  <si>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</si>
  <si>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</si>
  <si>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</si>
  <si>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</si>
  <si>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</si>
  <si>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</si>
  <si>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</si>
  <si>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</si>
  <si>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</si>
  <si>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</si>
  <si>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</si>
  <si>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</si>
  <si>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</si>
  <si>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</si>
  <si>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</si>
  <si>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</si>
  <si>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</si>
  <si>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</si>
  <si>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</si>
  <si>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</si>
  <si>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</si>
  <si>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</si>
  <si>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</si>
  <si>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</si>
  <si>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</si>
  <si>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</si>
  <si>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</si>
  <si>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</si>
  <si>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</si>
  <si>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</si>
  <si>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</si>
  <si>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</si>
  <si>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</si>
  <si>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</si>
  <si>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</si>
  <si>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</si>
  <si>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</si>
  <si>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</si>
  <si>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</si>
  <si>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</si>
  <si>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</si>
  <si>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</si>
  <si>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</si>
  <si>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</si>
  <si>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</si>
  <si>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</si>
  <si>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</si>
  <si>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</si>
  <si>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</si>
  <si>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</si>
  <si>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</si>
  <si>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</si>
  <si>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</si>
  <si>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</si>
  <si>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</si>
  <si>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</si>
  <si>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</si>
  <si>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</si>
  <si>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</si>
  <si>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</si>
  <si>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</si>
  <si>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</si>
  <si>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</si>
  <si>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</si>
  <si>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</si>
  <si>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</si>
  <si>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</si>
  <si>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</si>
  <si>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</si>
  <si>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</si>
  <si>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</si>
  <si>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</si>
  <si>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</si>
  <si>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</si>
  <si>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</si>
  <si>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</si>
  <si>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</si>
  <si>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</si>
  <si>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</si>
  <si>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</si>
  <si>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</si>
  <si>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</si>
  <si>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</si>
  <si>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</si>
  <si>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</si>
  <si>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</si>
  <si>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</si>
  <si>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</si>
  <si>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</si>
  <si>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</si>
  <si>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</si>
  <si>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</si>
  <si>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</si>
  <si>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</si>
  <si>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</si>
  <si>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</si>
  <si>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</si>
  <si>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</si>
  <si>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</si>
  <si>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</si>
  <si>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</si>
  <si>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</si>
  <si>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</si>
  <si>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</si>
  <si>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</si>
  <si>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</si>
  <si>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</si>
  <si>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</si>
  <si>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</si>
  <si>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</si>
  <si>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</si>
  <si>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</si>
  <si>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</si>
  <si>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</si>
  <si>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</si>
  <si>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</si>
  <si>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</si>
  <si>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</si>
  <si>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</si>
  <si>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</si>
  <si>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</si>
  <si>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</si>
  <si>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</si>
  <si>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</si>
  <si>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</si>
  <si>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</si>
  <si>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</si>
  <si>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</si>
  <si>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</si>
  <si>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</si>
  <si>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</si>
  <si>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</si>
  <si>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</si>
  <si>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</si>
  <si>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</si>
  <si>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</si>
  <si>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</si>
  <si>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</si>
  <si>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</si>
  <si>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</si>
  <si>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</si>
  <si>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</si>
  <si>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</si>
  <si>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</si>
  <si>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</si>
  <si>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</si>
  <si>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</si>
  <si>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</si>
  <si>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</si>
  <si>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</si>
  <si>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</si>
  <si>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</si>
  <si>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</si>
  <si>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</si>
  <si>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</si>
  <si>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</si>
  <si>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</si>
  <si>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</si>
  <si>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</si>
  <si>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</si>
  <si>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</si>
  <si>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</si>
  <si>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</si>
  <si>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</si>
  <si>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</si>
  <si>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</si>
  <si>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</si>
  <si>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</si>
  <si>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</si>
  <si>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</si>
  <si>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</si>
  <si>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</si>
  <si>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</si>
  <si>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</si>
  <si>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</si>
  <si>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</si>
  <si>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</si>
  <si>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</si>
  <si>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</si>
  <si>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</si>
  <si>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</si>
  <si>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</si>
  <si>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</si>
  <si>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</si>
  <si>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</si>
  <si>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</si>
  <si>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</si>
  <si>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</si>
  <si>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</si>
  <si>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</si>
  <si>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</si>
  <si>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</si>
  <si>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</si>
  <si>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</si>
  <si>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</si>
  <si>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</si>
  <si>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</si>
  <si>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</si>
  <si>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</si>
  <si>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</si>
  <si>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</si>
  <si>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</si>
  <si>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</si>
  <si>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</si>
  <si>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</si>
  <si>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</si>
  <si>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</si>
  <si>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</si>
  <si>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</si>
  <si>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</si>
  <si>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</si>
  <si>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</si>
  <si>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</si>
  <si>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</si>
  <si>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</si>
  <si>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</si>
  <si>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</si>
  <si>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</si>
  <si>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</si>
  <si>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</si>
  <si>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</si>
  <si>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</si>
  <si>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</si>
  <si>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</si>
  <si>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</si>
  <si>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</si>
  <si>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</si>
  <si>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</si>
  <si>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</si>
  <si>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</si>
  <si>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</si>
  <si>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</si>
  <si>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</si>
  <si>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</si>
  <si>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</si>
  <si>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</si>
  <si>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</si>
  <si>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</si>
  <si>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</si>
  <si>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</si>
  <si>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</si>
  <si>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</si>
  <si>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</si>
  <si>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</si>
  <si>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</si>
  <si>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</si>
  <si>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</si>
  <si>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</si>
  <si>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</si>
  <si>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</si>
  <si>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</si>
  <si>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</si>
  <si>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</si>
  <si>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</si>
  <si>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</si>
  <si>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</si>
  <si>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</si>
  <si>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</si>
  <si>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</si>
  <si>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</si>
  <si>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</si>
  <si>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</si>
  <si>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</si>
  <si>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</si>
  <si>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</si>
  <si>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</si>
  <si>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</si>
  <si>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</si>
  <si>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</si>
  <si>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</si>
  <si>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</si>
  <si>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</si>
  <si>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</si>
  <si>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</si>
  <si>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</si>
  <si>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</si>
  <si>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</si>
  <si>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</si>
  <si>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</si>
  <si>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</si>
  <si>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</si>
  <si>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</si>
  <si>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</si>
  <si>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</si>
  <si>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</si>
  <si>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</si>
  <si>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</si>
  <si>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</si>
  <si>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</si>
  <si>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</si>
  <si>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</si>
  <si>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</si>
  <si>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</si>
  <si>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</si>
  <si>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</si>
  <si>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</si>
  <si>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</si>
  <si>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</si>
  <si>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</si>
  <si>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</si>
  <si>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</si>
  <si>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</si>
  <si>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</si>
  <si>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</si>
  <si>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</si>
  <si>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</si>
  <si>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</si>
  <si>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</si>
  <si>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</si>
  <si>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</si>
  <si>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</si>
  <si>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</si>
  <si>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</si>
  <si>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</si>
  <si>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</si>
  <si>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</si>
  <si>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</si>
  <si>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</si>
  <si>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</si>
  <si>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</si>
  <si>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</si>
  <si>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</si>
  <si>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</si>
  <si>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</si>
  <si>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</si>
  <si>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</si>
  <si>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</si>
  <si>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</si>
  <si>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</si>
  <si>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</si>
  <si>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</si>
  <si>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</si>
  <si>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</si>
  <si>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</si>
  <si>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</si>
  <si>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</si>
  <si>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</si>
  <si>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</si>
  <si>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</si>
  <si>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</si>
  <si>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</si>
  <si>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</si>
  <si>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</si>
  <si>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</si>
  <si>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</si>
  <si>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</si>
  <si>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</si>
  <si>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</si>
  <si>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</si>
  <si>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</si>
  <si>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</si>
  <si>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</si>
  <si>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</si>
  <si>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</si>
  <si>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</si>
  <si>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</si>
  <si>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</si>
  <si>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</si>
  <si>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</si>
  <si>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</si>
  <si>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</si>
  <si>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</si>
  <si>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</si>
  <si>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</si>
  <si>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</si>
  <si>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</si>
  <si>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</si>
  <si>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</si>
  <si>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</si>
  <si>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</si>
  <si>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</si>
  <si>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</si>
  <si>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</si>
  <si>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</si>
  <si>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</si>
  <si>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</si>
  <si>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</si>
  <si>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</si>
  <si>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</si>
  <si>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</si>
  <si>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</si>
  <si>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</si>
  <si>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</si>
  <si>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</si>
  <si>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</si>
  <si>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</si>
  <si>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</si>
  <si>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</si>
  <si>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</si>
  <si>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</si>
  <si>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</si>
  <si>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</si>
  <si>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</si>
  <si>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</si>
  <si>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</si>
  <si>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</si>
  <si>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</si>
  <si>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</si>
  <si>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</si>
  <si>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</si>
  <si>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</si>
  <si>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</si>
  <si>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</si>
  <si>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</si>
  <si>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</si>
  <si>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</si>
  <si>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</si>
  <si>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</si>
  <si>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</si>
  <si>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</si>
  <si>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</si>
  <si>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</si>
  <si>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</si>
  <si>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</si>
  <si>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</si>
  <si>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</si>
  <si>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</si>
  <si>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</si>
  <si>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</si>
  <si>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</si>
  <si>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</si>
  <si>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</si>
  <si>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</si>
  <si>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</si>
  <si>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</si>
  <si>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</si>
  <si>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</si>
  <si>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</si>
  <si>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</si>
  <si>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</si>
  <si>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</si>
  <si>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</si>
  <si>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</si>
  <si>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</si>
  <si>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</si>
  <si>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</si>
  <si>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</si>
  <si>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</si>
  <si>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</si>
  <si>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</si>
  <si>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</si>
  <si>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</si>
  <si>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</si>
  <si>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</si>
  <si>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</si>
  <si>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</si>
  <si>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</si>
  <si>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</si>
  <si>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</si>
  <si>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</si>
  <si>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</si>
  <si>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</si>
  <si>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</si>
  <si>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</si>
  <si>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</si>
  <si>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</si>
  <si>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</si>
  <si>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</si>
  <si>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</si>
  <si>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</si>
  <si>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</si>
  <si>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</si>
  <si>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</si>
  <si>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</si>
  <si>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</si>
  <si>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</si>
  <si>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</si>
  <si>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</si>
  <si>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</si>
  <si>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</si>
  <si>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</si>
  <si>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</si>
  <si>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</si>
  <si>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</si>
  <si>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</si>
  <si>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</si>
  <si>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</si>
  <si>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</si>
  <si>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</si>
  <si>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</si>
  <si>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</si>
  <si>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</si>
  <si>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</si>
  <si>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</si>
  <si>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</si>
  <si>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</si>
  <si>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</si>
  <si>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</si>
  <si>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</si>
  <si>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</si>
  <si>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</si>
  <si>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</si>
  <si>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</si>
  <si>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</si>
  <si>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</si>
  <si>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</si>
  <si>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</si>
  <si>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</si>
  <si>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</si>
  <si>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</si>
  <si>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</si>
  <si>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</si>
  <si>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</si>
  <si>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</si>
  <si>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</si>
  <si>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</si>
  <si>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</si>
  <si>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</si>
  <si>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</si>
  <si>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</si>
  <si>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</si>
  <si>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</si>
  <si>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</si>
  <si>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</si>
  <si>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</si>
  <si>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</si>
  <si>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</si>
  <si>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</si>
  <si>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</si>
  <si>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</si>
  <si>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</si>
  <si>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</si>
  <si>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</si>
  <si>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</si>
  <si>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</si>
  <si>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</si>
  <si>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</si>
  <si>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</si>
  <si>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</si>
  <si>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</si>
  <si>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</si>
  <si>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</si>
  <si>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</si>
  <si>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</si>
  <si>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</si>
  <si>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</si>
  <si>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</si>
  <si>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</si>
  <si>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</si>
  <si>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</si>
  <si>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</si>
  <si>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</si>
  <si>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</si>
  <si>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</si>
  <si>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</si>
  <si>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</si>
  <si>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</si>
  <si>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</si>
  <si>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</si>
  <si>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</si>
  <si>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</si>
  <si>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</si>
  <si>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</si>
  <si>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</si>
  <si>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</si>
  <si>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</si>
  <si>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</si>
  <si>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</si>
  <si>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</si>
  <si>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</si>
  <si>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</si>
  <si>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</si>
  <si>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</si>
  <si>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</si>
  <si>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</si>
  <si>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</si>
  <si>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</si>
  <si>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</si>
  <si>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</si>
  <si>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</si>
  <si>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</si>
  <si>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</si>
  <si>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</si>
  <si>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</si>
  <si>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</si>
  <si>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</si>
  <si>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</si>
  <si>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</si>
  <si>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</si>
  <si>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</si>
  <si>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</si>
  <si>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</si>
  <si>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</si>
  <si>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</si>
  <si>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</si>
  <si>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</si>
  <si>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</si>
  <si>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</si>
  <si>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</si>
  <si>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</si>
  <si>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</si>
  <si>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</si>
  <si>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</si>
  <si>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</si>
  <si>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</si>
  <si>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</si>
  <si>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</si>
  <si>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</si>
  <si>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</si>
  <si>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</si>
  <si>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</si>
  <si>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</si>
  <si>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</si>
  <si>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</si>
  <si>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</si>
  <si>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</si>
  <si>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</si>
  <si>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</si>
  <si>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</si>
  <si>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</si>
  <si>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</si>
  <si>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</si>
  <si>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</si>
  <si>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</si>
  <si>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</si>
  <si>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</si>
  <si>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</si>
  <si>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</si>
  <si>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</si>
  <si>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</si>
  <si>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</si>
  <si>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</si>
  <si>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</si>
  <si>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</si>
  <si>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</si>
  <si>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</si>
  <si>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</si>
  <si>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</si>
  <si>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</si>
  <si>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</si>
  <si>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</si>
  <si>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</si>
  <si>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</si>
  <si>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</si>
  <si>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</si>
  <si>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</si>
  <si>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</si>
  <si>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</si>
  <si>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</si>
  <si>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</si>
  <si>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</si>
  <si>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</si>
  <si>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</si>
  <si>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</si>
  <si>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</si>
  <si>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</si>
  <si>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</si>
  <si>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</si>
  <si>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</si>
  <si>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</si>
  <si>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</si>
  <si>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</si>
  <si>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</si>
  <si>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</si>
  <si>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</si>
  <si>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</si>
  <si>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</si>
  <si>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</si>
  <si>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</si>
  <si>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</si>
  <si>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</si>
  <si>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</si>
  <si>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</si>
  <si>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</si>
  <si>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</si>
  <si>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</si>
  <si>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</si>
  <si>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</si>
  <si>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</si>
  <si>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</si>
  <si>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</si>
  <si>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</si>
  <si>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</si>
  <si>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</si>
  <si>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</si>
  <si>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</si>
  <si>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</si>
  <si>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</si>
  <si>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</si>
  <si>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</si>
  <si>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</si>
  <si>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</si>
  <si>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</si>
  <si>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</si>
  <si>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</si>
  <si>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</si>
  <si>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</si>
  <si>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</si>
  <si>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</si>
  <si>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</si>
  <si>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</si>
  <si>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</si>
  <si>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</si>
  <si>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</si>
  <si>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</si>
  <si>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</si>
  <si>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</si>
  <si>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</si>
  <si>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</si>
  <si>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</si>
  <si>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</si>
  <si>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</si>
  <si>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</si>
  <si>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</si>
  <si>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</si>
  <si>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</si>
  <si>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</si>
  <si>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</si>
  <si>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</si>
  <si>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</si>
  <si>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</si>
  <si>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</si>
  <si>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</si>
  <si>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</si>
  <si>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</si>
  <si>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</si>
  <si>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</si>
  <si>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</si>
  <si>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</si>
  <si>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</si>
  <si>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</si>
  <si>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</si>
  <si>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</si>
  <si>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</si>
  <si>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</si>
  <si>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</si>
  <si>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</si>
  <si>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</si>
  <si>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</si>
  <si>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</si>
  <si>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</si>
  <si>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</si>
  <si>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</si>
  <si>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</si>
  <si>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</si>
  <si>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</si>
  <si>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</si>
  <si>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</si>
  <si>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</si>
  <si>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</si>
  <si>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</si>
  <si>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</si>
  <si>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</si>
  <si>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</si>
  <si>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</si>
  <si>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</si>
  <si>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</si>
  <si>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</si>
  <si>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</si>
  <si>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</si>
  <si>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</si>
  <si>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</si>
  <si>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</si>
  <si>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</si>
  <si>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</si>
  <si>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</si>
  <si>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</si>
  <si>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</si>
  <si>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</si>
  <si>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</si>
  <si>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</si>
  <si>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</si>
  <si>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</si>
  <si>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</si>
  <si>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</si>
  <si>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</si>
  <si>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</si>
  <si>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</si>
  <si>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</si>
  <si>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</si>
  <si>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</si>
  <si>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</si>
  <si>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</si>
  <si>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</si>
  <si>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</si>
  <si>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</si>
  <si>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</si>
  <si>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</si>
  <si>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</si>
  <si>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</si>
  <si>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</si>
  <si>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</si>
  <si>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</si>
  <si>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</si>
  <si>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</si>
  <si>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</si>
  <si>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</si>
  <si>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</si>
  <si>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</si>
  <si>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</si>
  <si>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</si>
  <si>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</si>
  <si>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</si>
  <si>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</si>
  <si>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</si>
  <si>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</si>
  <si>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</si>
  <si>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</si>
  <si>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</si>
  <si>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</si>
  <si>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</si>
  <si>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</si>
  <si>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</si>
  <si>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</si>
  <si>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</si>
  <si>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</si>
  <si>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</si>
  <si>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</si>
  <si>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</si>
  <si>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</si>
  <si>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</si>
  <si>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</si>
  <si>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</si>
  <si>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</si>
  <si>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</si>
  <si>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</si>
  <si>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</si>
  <si>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</si>
  <si>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</si>
  <si>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</si>
  <si>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</si>
  <si>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</si>
  <si>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</si>
  <si>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</si>
  <si>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</si>
  <si>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</si>
  <si>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</si>
  <si>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</si>
  <si>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</si>
  <si>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</si>
  <si>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</si>
  <si>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</si>
  <si>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</si>
  <si>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</si>
  <si>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</si>
  <si>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</si>
  <si>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</si>
  <si>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</si>
  <si>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</si>
  <si>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</si>
  <si>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</si>
  <si>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</si>
  <si>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</si>
  <si>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</si>
  <si>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</si>
  <si>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</si>
  <si>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</si>
  <si>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</si>
  <si>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</si>
  <si>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</si>
  <si>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</si>
  <si>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</si>
  <si>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</si>
  <si>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</si>
  <si>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</si>
  <si>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</si>
  <si>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</si>
  <si>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</si>
  <si>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</si>
  <si>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</si>
  <si>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</si>
  <si>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</si>
  <si>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</si>
  <si>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</si>
  <si>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</si>
  <si>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</si>
  <si>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</si>
  <si>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</si>
  <si>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</si>
  <si>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</si>
  <si>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</si>
  <si>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</si>
  <si>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</si>
  <si>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</si>
  <si>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</si>
  <si>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</si>
  <si>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</si>
  <si>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</si>
  <si>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</si>
  <si>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</si>
  <si>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</si>
  <si>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</si>
  <si>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</si>
  <si>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</si>
  <si>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</si>
  <si>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</si>
  <si>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</si>
  <si>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</si>
  <si>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</si>
  <si>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</si>
  <si>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</si>
  <si>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</si>
  <si>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</si>
  <si>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</si>
  <si>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</si>
  <si>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</si>
  <si>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</si>
  <si>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</si>
  <si>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</si>
  <si>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</si>
  <si>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</si>
  <si>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</si>
  <si>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</si>
  <si>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</si>
  <si>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</si>
  <si>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</si>
  <si>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</si>
  <si>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</si>
  <si>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</si>
  <si>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</si>
  <si>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</si>
  <si>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</si>
  <si>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</si>
  <si>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</si>
  <si>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</si>
  <si>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</si>
  <si>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</si>
  <si>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</si>
  <si>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</si>
  <si>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</si>
  <si>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</si>
  <si>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</si>
  <si>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</si>
  <si>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</si>
  <si>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</si>
  <si>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</si>
  <si>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</si>
  <si>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</si>
  <si>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</si>
  <si>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</si>
  <si>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</si>
  <si>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</si>
  <si>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</si>
  <si>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</si>
  <si>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</si>
  <si>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</si>
  <si>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</si>
  <si>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</si>
  <si>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</si>
  <si>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</si>
  <si>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</si>
  <si>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</si>
  <si>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</si>
  <si>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</si>
  <si>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</si>
  <si>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</si>
  <si>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</si>
  <si>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</si>
  <si>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</si>
  <si>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</si>
  <si>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</si>
  <si>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</si>
  <si>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</si>
  <si>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</si>
  <si>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</si>
  <si>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</si>
  <si>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</si>
  <si>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</si>
  <si>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</si>
  <si>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</si>
  <si>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</si>
  <si>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</si>
  <si>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</si>
  <si>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</si>
  <si>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</si>
  <si>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</si>
  <si>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</si>
  <si>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</si>
  <si>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</si>
  <si>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</si>
  <si>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</si>
  <si>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</si>
  <si>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</si>
  <si>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</si>
  <si>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</si>
  <si>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</si>
  <si>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</si>
  <si>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</si>
  <si>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</si>
  <si>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</si>
  <si>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</si>
  <si>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</si>
  <si>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</si>
  <si>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</si>
  <si>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</si>
  <si>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</si>
  <si>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</si>
  <si>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</si>
  <si>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</si>
  <si>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</si>
  <si>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</si>
  <si>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</si>
  <si>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</si>
  <si>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</si>
  <si>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</si>
  <si>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</si>
  <si>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</si>
  <si>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</si>
  <si>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</si>
  <si>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</si>
  <si>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</si>
  <si>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</si>
  <si>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</si>
  <si>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</si>
  <si>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</si>
  <si>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</si>
  <si>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</si>
  <si>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</si>
  <si>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</si>
  <si>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</si>
  <si>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</si>
  <si>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</si>
  <si>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</si>
  <si>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</si>
  <si>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</si>
  <si>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</si>
  <si>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</si>
  <si>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</si>
  <si>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</si>
  <si>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</si>
  <si>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</si>
  <si>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</si>
  <si>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</si>
  <si>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</si>
  <si>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</si>
  <si>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</si>
  <si>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</si>
  <si>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</si>
  <si>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</si>
  <si>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</si>
  <si>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</si>
  <si>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</si>
  <si>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</si>
  <si>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</si>
  <si>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</si>
  <si>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</si>
  <si>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</si>
  <si>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</si>
  <si>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</si>
  <si>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</si>
  <si>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</si>
  <si>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</si>
  <si>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</si>
  <si>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</si>
  <si>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</si>
  <si>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</si>
  <si>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</si>
  <si>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</si>
  <si>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</si>
  <si>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</si>
  <si>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</si>
  <si>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</si>
  <si>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</si>
  <si>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</si>
  <si>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</si>
  <si>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</si>
  <si>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</si>
  <si>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</si>
  <si>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</si>
  <si>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</si>
  <si>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</si>
  <si>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</si>
  <si>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</si>
  <si>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</si>
  <si>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</si>
  <si>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</si>
  <si>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</si>
  <si>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</si>
  <si>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</si>
  <si>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</si>
  <si>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</si>
  <si>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</si>
  <si>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</si>
  <si>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</si>
  <si>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</si>
  <si>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</si>
  <si>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</si>
  <si>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</si>
  <si>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</si>
  <si>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</si>
  <si>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</si>
  <si>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</si>
  <si>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</si>
  <si>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</si>
  <si>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</si>
  <si>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</si>
  <si>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</si>
  <si>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</si>
  <si>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</si>
  <si>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</si>
  <si>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</si>
  <si>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</si>
  <si>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</si>
  <si>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</si>
  <si>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</si>
  <si>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</si>
  <si>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</si>
  <si>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</si>
  <si>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</si>
  <si>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</si>
  <si>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</si>
  <si>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</si>
  <si>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</si>
  <si>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</si>
  <si>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</si>
  <si>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</si>
  <si>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</si>
  <si>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</si>
  <si>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</si>
  <si>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</si>
  <si>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</si>
  <si>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</si>
  <si>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</si>
  <si>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</si>
  <si>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</si>
  <si>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</si>
  <si>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</si>
  <si>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</si>
  <si>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</si>
  <si>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</si>
  <si>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</si>
  <si>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</si>
  <si>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</si>
  <si>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</si>
  <si>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</si>
  <si>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</si>
  <si>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</si>
  <si>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</si>
  <si>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</si>
  <si>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</si>
  <si>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</si>
  <si>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</si>
  <si>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</si>
  <si>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</si>
  <si>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</si>
  <si>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</si>
  <si>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</si>
  <si>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</si>
  <si>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</si>
  <si>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</si>
  <si>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</si>
  <si>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</si>
  <si>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</si>
  <si>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</si>
  <si>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</si>
  <si>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</si>
  <si>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</si>
  <si>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</si>
  <si>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</si>
  <si>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</si>
  <si>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</si>
  <si>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</si>
  <si>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</si>
  <si>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</si>
  <si>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</si>
  <si>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</si>
  <si>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</si>
  <si>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</si>
  <si>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</si>
  <si>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</si>
  <si>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</si>
  <si>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</si>
  <si>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</si>
  <si>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</si>
  <si>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</si>
  <si>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</si>
  <si>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</si>
  <si>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</si>
  <si>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</si>
  <si>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</si>
  <si>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</si>
  <si>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</si>
  <si>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</si>
  <si>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</si>
  <si>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</si>
  <si>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</si>
  <si>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</si>
  <si>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</si>
  <si>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</si>
  <si>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</si>
  <si>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</si>
  <si>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</si>
  <si>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</si>
  <si>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</si>
  <si>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</si>
  <si>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</si>
  <si>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</si>
  <si>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</si>
  <si>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</si>
  <si>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</si>
  <si>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</si>
  <si>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</si>
  <si>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</si>
  <si>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</si>
  <si>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</si>
  <si>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</si>
  <si>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</si>
  <si>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</si>
  <si>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</si>
  <si>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</si>
  <si>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</si>
  <si>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</si>
  <si>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</si>
  <si>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</si>
  <si>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</si>
  <si>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</si>
  <si>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</si>
  <si>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</si>
  <si>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</si>
  <si>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</si>
  <si>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</si>
  <si>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</si>
  <si>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</si>
  <si>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</si>
  <si>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</si>
  <si>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</si>
  <si>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</si>
  <si>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</si>
  <si>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</si>
  <si>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</si>
  <si>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</si>
  <si>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</si>
  <si>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</si>
  <si>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</si>
  <si>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</si>
  <si>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</si>
  <si>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</si>
  <si>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</si>
  <si>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</si>
  <si>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</si>
  <si>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</si>
  <si>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</si>
  <si>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</si>
  <si>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</si>
  <si>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</si>
  <si>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</si>
  <si>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</si>
  <si>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</si>
  <si>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</si>
  <si>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</si>
  <si>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</si>
  <si>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</si>
  <si>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</si>
  <si>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</si>
  <si>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</si>
  <si>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</si>
  <si>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</si>
  <si>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</si>
  <si>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</si>
  <si>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</si>
  <si>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</si>
  <si>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</si>
  <si>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</si>
  <si>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</si>
  <si>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</si>
  <si>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</si>
  <si>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</si>
  <si>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</si>
  <si>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</si>
  <si>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</si>
  <si>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</si>
  <si>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</si>
  <si>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</si>
  <si>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</si>
  <si>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</si>
  <si>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</si>
  <si>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</si>
  <si>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</si>
  <si>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</si>
  <si>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</si>
  <si>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</si>
  <si>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</si>
  <si>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</si>
  <si>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</si>
  <si>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</si>
  <si>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</si>
  <si>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</si>
  <si>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</si>
  <si>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</si>
  <si>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</si>
  <si>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</si>
  <si>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</si>
  <si>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</si>
  <si>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</si>
  <si>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</si>
  <si>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</si>
  <si>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</si>
  <si>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</si>
  <si>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</si>
  <si>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</si>
  <si>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</si>
  <si>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</si>
  <si>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</si>
  <si>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</si>
  <si>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</si>
  <si>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</si>
  <si>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</si>
  <si>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</si>
  <si>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</si>
  <si>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</si>
  <si>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</si>
  <si>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</si>
  <si>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</si>
  <si>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</si>
  <si>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</si>
  <si>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</si>
  <si>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</si>
  <si>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</si>
  <si>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</si>
  <si>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</si>
  <si>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</si>
  <si>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</si>
  <si>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</si>
  <si>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</si>
  <si>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</si>
  <si>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</si>
  <si>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</si>
  <si>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</si>
  <si>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</si>
  <si>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</si>
  <si>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</si>
  <si>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</si>
  <si>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</si>
  <si>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</si>
  <si>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</si>
  <si>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</si>
  <si>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</si>
  <si>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</si>
  <si>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</si>
  <si>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</si>
  <si>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</si>
  <si>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</si>
  <si>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</si>
  <si>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</si>
  <si>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</si>
  <si>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</si>
  <si>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</si>
  <si>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</si>
  <si>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</si>
  <si>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</si>
  <si>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</si>
  <si>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</si>
  <si>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</si>
  <si>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</si>
  <si>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</si>
  <si>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</si>
  <si>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</si>
  <si>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</si>
  <si>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</si>
  <si>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</si>
  <si>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</si>
  <si>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</si>
  <si>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</si>
  <si>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</si>
  <si>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</si>
  <si>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</si>
  <si>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</si>
  <si>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</si>
  <si>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</si>
  <si>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</si>
  <si>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</si>
  <si>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</si>
  <si>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</si>
  <si>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</si>
  <si>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</si>
  <si>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</si>
  <si>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</si>
  <si>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</si>
  <si>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</si>
  <si>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</si>
  <si>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</si>
  <si>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</si>
  <si>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</si>
  <si>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</si>
  <si>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</si>
  <si>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</si>
  <si>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</si>
  <si>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</si>
  <si>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</si>
  <si>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</si>
  <si>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</si>
  <si>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</si>
  <si>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</si>
  <si>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</si>
  <si>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</si>
  <si>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</si>
  <si>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</si>
  <si>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</si>
  <si>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</si>
  <si>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</si>
  <si>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</si>
  <si>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</si>
  <si>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</si>
  <si>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</si>
  <si>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</si>
  <si>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</si>
  <si>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</si>
  <si>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</si>
  <si>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</si>
  <si>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</si>
  <si>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</si>
  <si>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</si>
  <si>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</si>
  <si>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</si>
  <si>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</si>
  <si>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</si>
  <si>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</si>
  <si>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</si>
  <si>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</si>
  <si>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</si>
  <si>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</si>
  <si>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</si>
  <si>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</si>
  <si>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</si>
  <si>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</si>
  <si>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</si>
  <si>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</si>
  <si>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</si>
  <si>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</si>
  <si>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</si>
  <si>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</si>
  <si>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</si>
  <si>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</si>
  <si>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</si>
  <si>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</si>
  <si>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</si>
  <si>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</si>
  <si>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</si>
  <si>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</si>
  <si>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</si>
  <si>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</si>
  <si>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</si>
  <si>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</si>
  <si>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</si>
  <si>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</si>
  <si>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</si>
  <si>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</si>
  <si>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</si>
  <si>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</si>
  <si>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</si>
  <si>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</si>
  <si>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</si>
  <si>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</si>
  <si>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</si>
  <si>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</si>
  <si>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</si>
  <si>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</si>
  <si>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</si>
  <si>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</si>
  <si>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</si>
  <si>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</si>
  <si>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</si>
  <si>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</si>
  <si>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</si>
  <si>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</si>
  <si>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</si>
  <si>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</si>
  <si>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</si>
  <si>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</si>
  <si>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</si>
  <si>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</si>
  <si>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</si>
  <si>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</si>
  <si>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</si>
  <si>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</si>
  <si>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</si>
  <si>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</si>
  <si>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</si>
  <si>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</si>
  <si>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</si>
  <si>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</si>
  <si>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</si>
  <si>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</si>
  <si>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</si>
  <si>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</si>
  <si>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</si>
  <si>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</si>
  <si>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</si>
  <si>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</si>
  <si>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</si>
  <si>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</si>
  <si>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</si>
  <si>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</si>
  <si>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</si>
  <si>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</si>
  <si>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</si>
  <si>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</si>
  <si>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</si>
  <si>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</si>
  <si>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</si>
  <si>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</si>
  <si>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</si>
  <si>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</si>
  <si>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</si>
  <si>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</si>
  <si>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</si>
  <si>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</si>
  <si>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</si>
  <si>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</si>
  <si>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</si>
  <si>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</si>
  <si>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</si>
  <si>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</si>
  <si>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</si>
  <si>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</si>
  <si>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</si>
  <si>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</si>
  <si>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</si>
  <si>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</si>
  <si>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</si>
  <si>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</si>
  <si>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</si>
  <si>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</si>
  <si>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</si>
  <si>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</si>
  <si>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</si>
  <si>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</si>
  <si>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</si>
  <si>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</si>
  <si>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</si>
  <si>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</si>
  <si>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</si>
  <si>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</si>
  <si>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</si>
  <si>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</si>
  <si>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</si>
  <si>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</si>
  <si>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</si>
  <si>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</si>
  <si>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</si>
  <si>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</si>
  <si>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</si>
  <si>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</si>
  <si>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</si>
  <si>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</si>
  <si>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</si>
  <si>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</si>
  <si>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</si>
  <si>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</si>
  <si>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</si>
  <si>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</si>
  <si>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</si>
  <si>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</si>
  <si>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</si>
  <si>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</si>
  <si>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</si>
  <si>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</si>
  <si>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</si>
  <si>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</si>
  <si>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</si>
  <si>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</si>
  <si>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</si>
  <si>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</si>
  <si>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</si>
  <si>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</si>
  <si>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</si>
  <si>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</si>
  <si>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</si>
  <si>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</si>
  <si>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</si>
  <si>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</si>
  <si>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</si>
  <si>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</si>
  <si>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</si>
  <si>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</si>
  <si>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</si>
  <si>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</si>
  <si>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</si>
  <si>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</si>
  <si>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</si>
  <si>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</si>
  <si>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</si>
  <si>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</si>
  <si>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</si>
  <si>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</si>
  <si>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</si>
  <si>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</si>
  <si>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</si>
  <si>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</si>
  <si>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</si>
  <si>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</si>
  <si>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</si>
  <si>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</si>
  <si>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</si>
  <si>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</si>
  <si>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</si>
  <si>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</si>
  <si>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</si>
  <si>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</si>
  <si>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</si>
  <si>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</si>
  <si>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</si>
  <si>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</si>
  <si>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</si>
  <si>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</si>
  <si>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</si>
  <si>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</si>
  <si>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</si>
  <si>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</si>
  <si>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</si>
  <si>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</si>
  <si>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</si>
  <si>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</si>
  <si>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</si>
  <si>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</si>
  <si>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</si>
  <si>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</si>
  <si>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</si>
  <si>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</si>
  <si>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</si>
  <si>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</si>
  <si>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</si>
  <si>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</si>
  <si>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</si>
  <si>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</si>
  <si>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</si>
  <si>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</si>
  <si>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</si>
  <si>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</si>
  <si>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</si>
  <si>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</si>
  <si>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</si>
  <si>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</si>
  <si>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</si>
  <si>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</si>
  <si>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</si>
  <si>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</si>
  <si>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</si>
  <si>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</si>
  <si>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</si>
  <si>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</si>
  <si>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</si>
  <si>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</si>
  <si>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</si>
  <si>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</si>
  <si>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</si>
  <si>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</si>
  <si>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</si>
  <si>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</si>
  <si>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</si>
  <si>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</si>
  <si>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</si>
  <si>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</si>
  <si>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</si>
  <si>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</si>
  <si>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</si>
  <si>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</si>
  <si>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</si>
  <si>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</si>
  <si>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</si>
  <si>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</si>
  <si>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</si>
  <si>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</si>
  <si>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</si>
  <si>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</si>
  <si>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</si>
  <si>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</si>
  <si>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</si>
  <si>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</si>
  <si>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</si>
  <si>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</si>
  <si>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</si>
  <si>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</si>
  <si>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</si>
  <si>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</si>
  <si>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</si>
  <si>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</si>
  <si>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</si>
  <si>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</si>
  <si>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</si>
  <si>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</si>
  <si>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</si>
  <si>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</si>
  <si>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</si>
  <si>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</si>
  <si>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</si>
  <si>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</si>
  <si>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</si>
  <si>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</si>
  <si>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</si>
  <si>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</si>
  <si>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</si>
  <si>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</si>
  <si>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</si>
  <si>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</si>
  <si>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</si>
  <si>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</si>
  <si>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</si>
  <si>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</si>
  <si>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</si>
  <si>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</si>
  <si>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</si>
  <si>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</si>
  <si>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</si>
  <si>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</si>
  <si>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</si>
  <si>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</si>
  <si>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</si>
  <si>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</si>
  <si>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</si>
  <si>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</si>
  <si>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</si>
  <si>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</si>
  <si>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</si>
  <si>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</si>
  <si>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</si>
  <si>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</si>
  <si>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</si>
  <si>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</si>
  <si>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</si>
  <si>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</si>
  <si>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</si>
  <si>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</si>
  <si>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</si>
  <si>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</si>
  <si>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</si>
  <si>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</si>
  <si>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</si>
  <si>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</si>
  <si>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</si>
  <si>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</si>
  <si>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</si>
  <si>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</si>
  <si>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</si>
  <si>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</si>
  <si>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</si>
  <si>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</si>
  <si>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</si>
  <si>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</si>
  <si>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</si>
  <si>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</si>
  <si>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</si>
  <si>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</si>
  <si>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</si>
  <si>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</si>
  <si>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</si>
  <si>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</si>
  <si>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</si>
  <si>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</si>
  <si>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</si>
  <si>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</si>
  <si>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</si>
  <si>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</si>
  <si>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</si>
  <si>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</si>
  <si>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</si>
  <si>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</si>
  <si>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</si>
  <si>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</si>
  <si>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</si>
  <si>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</si>
  <si>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</si>
  <si>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</si>
  <si>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</si>
  <si>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</si>
  <si>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</si>
  <si>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</si>
  <si>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</si>
  <si>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</si>
  <si>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</si>
  <si>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</si>
  <si>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</si>
  <si>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</si>
  <si>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</si>
  <si>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</si>
  <si>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</si>
  <si>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</si>
  <si>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</si>
  <si>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</si>
  <si>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</si>
  <si>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</si>
  <si>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</si>
  <si>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</si>
  <si>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</si>
  <si>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</si>
  <si>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</si>
  <si>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</si>
  <si>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</si>
  <si>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</si>
  <si>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</si>
  <si>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</si>
  <si>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</si>
  <si>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</si>
  <si>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</si>
  <si>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</si>
  <si>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</si>
  <si>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</si>
  <si>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</si>
  <si>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</si>
  <si>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</si>
  <si>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</si>
  <si>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</si>
  <si>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</si>
  <si>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</si>
  <si>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</si>
  <si>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</si>
  <si>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</si>
  <si>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</si>
  <si>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</si>
  <si>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</si>
  <si>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</si>
  <si>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</si>
  <si>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</si>
  <si>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</si>
  <si>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</si>
  <si>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</si>
  <si>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</si>
  <si>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</si>
  <si>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</si>
  <si>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</si>
  <si>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</si>
  <si>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</si>
  <si>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</si>
  <si>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</si>
  <si>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</si>
  <si>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</si>
  <si>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</si>
  <si>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</si>
  <si>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</si>
  <si>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</si>
  <si>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</si>
  <si>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</si>
  <si>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</si>
  <si>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</si>
  <si>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</si>
  <si>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</si>
  <si>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</si>
  <si>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</si>
  <si>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</si>
  <si>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</si>
  <si>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</si>
  <si>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</si>
  <si>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</si>
  <si>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</si>
  <si>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</si>
  <si>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</si>
  <si>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</si>
  <si>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</si>
  <si>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</si>
  <si>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</si>
  <si>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</si>
  <si>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</si>
  <si>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</si>
  <si>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</si>
  <si>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</si>
  <si>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</si>
  <si>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</si>
  <si>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</si>
  <si>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</si>
  <si>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</si>
  <si>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</si>
  <si>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</si>
  <si>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</si>
  <si>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</si>
  <si>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</si>
  <si>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</si>
  <si>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</si>
  <si>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</si>
  <si>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</si>
  <si>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</si>
  <si>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</si>
  <si>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</si>
  <si>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</si>
  <si>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</si>
  <si>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</si>
  <si>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</si>
  <si>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</si>
  <si>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</si>
  <si>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</si>
  <si>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</si>
  <si>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</si>
  <si>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</si>
  <si>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</si>
  <si>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</si>
  <si>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</si>
  <si>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</si>
  <si>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</si>
  <si>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</si>
  <si>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</si>
  <si>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</si>
  <si>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</si>
  <si>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</si>
  <si>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</si>
  <si>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</si>
  <si>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</si>
  <si>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</si>
  <si>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</si>
  <si>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</si>
  <si>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</si>
  <si>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</si>
  <si>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</si>
  <si>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</si>
  <si>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</si>
  <si>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</si>
  <si>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</si>
  <si>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</si>
  <si>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</si>
  <si>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</si>
  <si>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</si>
  <si>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</si>
  <si>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</si>
  <si>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</si>
  <si>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</si>
  <si>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</si>
  <si>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</si>
  <si>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</si>
  <si>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</si>
  <si>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</si>
  <si>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</si>
  <si>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</si>
  <si>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</si>
  <si>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</si>
  <si>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</si>
  <si>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</si>
  <si>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</si>
  <si>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</si>
  <si>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</si>
  <si>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</si>
  <si>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</si>
  <si>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</si>
  <si>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</si>
  <si>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</si>
  <si>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</si>
  <si>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</si>
  <si>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</si>
  <si>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</si>
  <si>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</si>
  <si>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</si>
  <si>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</si>
  <si>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</si>
  <si>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</si>
  <si>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</si>
  <si>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</si>
  <si>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</si>
  <si>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</si>
  <si>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</si>
  <si>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</si>
  <si>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</si>
  <si>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</si>
  <si>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</si>
  <si>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</si>
  <si>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</si>
  <si>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</si>
  <si>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</si>
  <si>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</si>
  <si>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</si>
  <si>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</si>
  <si>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</si>
  <si>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</si>
  <si>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</si>
  <si>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</si>
  <si>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</si>
  <si>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</si>
  <si>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</si>
  <si>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</si>
  <si>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</si>
  <si>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</si>
  <si>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</si>
  <si>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</si>
  <si>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</si>
  <si>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</si>
  <si>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</si>
  <si>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</si>
  <si>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</si>
  <si>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</si>
  <si>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</si>
  <si>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</si>
  <si>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</si>
  <si>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</si>
  <si>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</si>
  <si>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</si>
  <si>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</si>
  <si>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</si>
  <si>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</si>
  <si>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</si>
  <si>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</si>
  <si>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</si>
  <si>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</si>
  <si>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</si>
  <si>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</si>
  <si>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</si>
  <si>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</si>
  <si>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</si>
  <si>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</si>
  <si>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</si>
  <si>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</si>
  <si>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</si>
  <si>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</si>
  <si>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</si>
  <si>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</si>
  <si>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</si>
  <si>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</si>
  <si>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</si>
  <si>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</si>
  <si>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</si>
  <si>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</si>
  <si>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</si>
  <si>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</si>
  <si>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</si>
  <si>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</si>
  <si>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</si>
  <si>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</si>
  <si>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</si>
  <si>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</si>
  <si>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</si>
  <si>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</si>
  <si>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</si>
  <si>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</si>
  <si>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</si>
  <si>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</si>
  <si>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</si>
  <si>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</si>
  <si>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</si>
  <si>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</si>
  <si>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</si>
  <si>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</si>
  <si>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</si>
  <si>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</si>
  <si>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</si>
  <si>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</si>
  <si>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</si>
  <si>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</si>
  <si>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</si>
  <si>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</si>
  <si>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</si>
  <si>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</si>
  <si>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</si>
  <si>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</si>
  <si>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</si>
  <si>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</si>
  <si>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</si>
  <si>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</si>
  <si>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</si>
  <si>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</si>
  <si>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</si>
  <si>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</si>
  <si>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</si>
  <si>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</si>
  <si>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</si>
  <si>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</si>
  <si>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</si>
  <si>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</si>
  <si>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</si>
  <si>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</si>
  <si>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</si>
  <si>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</si>
  <si>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</si>
  <si>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</si>
  <si>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</si>
  <si>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</si>
  <si>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</si>
  <si>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</si>
  <si>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</si>
  <si>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</si>
  <si>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</si>
  <si>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</si>
  <si>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</si>
  <si>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</si>
  <si>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</si>
  <si>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</si>
  <si>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</si>
  <si>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</si>
  <si>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</si>
  <si>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</si>
  <si>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</si>
  <si>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</si>
  <si>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</si>
  <si>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</si>
  <si>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</si>
  <si>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</si>
  <si>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</si>
  <si>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</si>
  <si>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</si>
  <si>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</si>
  <si>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</si>
  <si>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</si>
  <si>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</si>
  <si>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</si>
  <si>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</si>
  <si>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</si>
  <si>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</si>
  <si>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</si>
  <si>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</si>
  <si>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</si>
  <si>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</si>
  <si>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</si>
  <si>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</si>
  <si>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</si>
  <si>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</si>
  <si>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</si>
  <si>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</si>
  <si>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</si>
  <si>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</si>
  <si>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</si>
  <si>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</si>
  <si>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</si>
  <si>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</si>
  <si>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</si>
  <si>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</si>
  <si>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</si>
  <si>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</si>
  <si>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</si>
  <si>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</si>
  <si>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</si>
  <si>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</si>
  <si>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</si>
  <si>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</si>
  <si>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</si>
  <si>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</si>
  <si>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</si>
  <si>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</si>
  <si>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</si>
  <si>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</si>
  <si>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</si>
  <si>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</si>
  <si>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</si>
  <si>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</si>
  <si>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</si>
  <si>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</si>
  <si>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</si>
  <si>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</si>
  <si>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</si>
  <si>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</si>
  <si>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</si>
  <si>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</si>
  <si>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</si>
  <si>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</si>
  <si>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</si>
  <si>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</si>
  <si>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</si>
  <si>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</si>
  <si>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</si>
  <si>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</si>
  <si>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</si>
  <si>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</si>
  <si>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</si>
  <si>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</si>
  <si>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</si>
  <si>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</si>
  <si>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</si>
  <si>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</si>
  <si>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</si>
  <si>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</si>
  <si>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</si>
  <si>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</si>
  <si>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</si>
  <si>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</si>
  <si>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</si>
  <si>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</si>
  <si>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</si>
  <si>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</si>
  <si>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</si>
  <si>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</si>
  <si>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</si>
  <si>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</si>
  <si>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</si>
  <si>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</si>
  <si>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</si>
  <si>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</si>
  <si>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</si>
  <si>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</si>
  <si>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</si>
  <si>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</si>
  <si>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</si>
  <si>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</si>
  <si>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</si>
  <si>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</si>
  <si>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</si>
  <si>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</si>
  <si>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</si>
  <si>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</si>
  <si>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</si>
  <si>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</si>
  <si>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</si>
  <si>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</si>
  <si>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</si>
  <si>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</si>
  <si>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</si>
  <si>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</si>
  <si>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</si>
  <si>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</si>
  <si>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</si>
  <si>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</si>
  <si>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</si>
  <si>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</si>
  <si>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</si>
  <si>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</si>
  <si>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</si>
  <si>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</si>
  <si>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</si>
  <si>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</si>
  <si>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</si>
  <si>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</si>
  <si>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</si>
  <si>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</si>
  <si>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</si>
  <si>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</si>
  <si>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</si>
  <si>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</si>
  <si>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</si>
  <si>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</si>
  <si>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</si>
  <si>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</si>
  <si>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</si>
  <si>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</si>
  <si>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</si>
  <si>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</si>
  <si>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</si>
  <si>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</si>
  <si>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</si>
  <si>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</si>
  <si>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</si>
  <si>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</si>
  <si>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</si>
  <si>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</si>
  <si>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</si>
  <si>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</si>
  <si>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</si>
  <si>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</si>
  <si>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</si>
  <si>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</si>
  <si>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</si>
  <si>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</si>
  <si>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</si>
  <si>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</si>
  <si>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</si>
  <si>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</si>
  <si>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</si>
  <si>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</si>
  <si>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</si>
  <si>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</si>
  <si>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</si>
  <si>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</si>
  <si>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</si>
  <si>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</si>
  <si>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</si>
  <si>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</si>
  <si>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</si>
  <si>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</si>
  <si>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</si>
  <si>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</si>
  <si>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</si>
  <si>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</si>
  <si>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</si>
  <si>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</si>
  <si>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</si>
  <si>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</si>
  <si>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</si>
  <si>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</si>
  <si>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</si>
  <si>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</si>
  <si>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</si>
  <si>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</si>
  <si>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</si>
  <si>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</si>
  <si>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</si>
  <si>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</si>
  <si>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</si>
  <si>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</si>
  <si>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</si>
  <si>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</si>
  <si>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</si>
  <si>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</si>
  <si>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</si>
  <si>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</si>
  <si>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</si>
  <si>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</si>
  <si>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</si>
  <si>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</si>
  <si>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</si>
  <si>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</si>
  <si>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</si>
  <si>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</si>
  <si>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</si>
  <si>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</si>
  <si>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</si>
  <si>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</si>
  <si>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</si>
  <si>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</si>
  <si>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</si>
  <si>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</si>
  <si>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</si>
  <si>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</si>
  <si>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</si>
  <si>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</si>
  <si>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</si>
  <si>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</si>
  <si>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</si>
  <si>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</si>
  <si>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</si>
  <si>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</si>
  <si>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</si>
  <si>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</si>
  <si>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</si>
  <si>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</si>
  <si>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</si>
  <si>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</si>
  <si>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</si>
  <si>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</si>
  <si>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</si>
  <si>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</si>
  <si>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</si>
  <si>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</si>
  <si>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</si>
  <si>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</si>
  <si>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</si>
  <si>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</si>
  <si>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</si>
  <si>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</si>
  <si>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</si>
  <si>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</si>
  <si>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</si>
  <si>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</si>
  <si>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</si>
  <si>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</si>
  <si>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</si>
  <si>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</si>
  <si>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</si>
  <si>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</si>
  <si>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</si>
  <si>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</si>
  <si>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</si>
  <si>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</si>
  <si>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</si>
  <si>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</si>
  <si>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</si>
  <si>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</si>
  <si>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</si>
  <si>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</si>
  <si>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</si>
  <si>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</si>
  <si>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</si>
  <si>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</si>
  <si>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</si>
  <si>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</si>
  <si>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</si>
  <si>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</si>
  <si>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</si>
  <si>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</si>
  <si>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</si>
  <si>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</si>
  <si>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</si>
  <si>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</si>
  <si>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</si>
  <si>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</si>
  <si>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</si>
  <si>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</si>
  <si>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</si>
  <si>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</si>
  <si>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</si>
  <si>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</si>
  <si>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</si>
  <si>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</si>
  <si>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</si>
  <si>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</si>
  <si>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</si>
  <si>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</si>
  <si>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</si>
  <si>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</si>
  <si>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</si>
  <si>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</si>
  <si>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</si>
  <si>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</si>
  <si>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</si>
  <si>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</si>
  <si>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</si>
  <si>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</si>
  <si>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</si>
  <si>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</si>
  <si>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</si>
  <si>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</si>
  <si>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</si>
  <si>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</si>
  <si>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</si>
  <si>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</si>
  <si>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</si>
  <si>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</si>
  <si>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</si>
  <si>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</si>
  <si>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</si>
  <si>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</si>
  <si>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</si>
  <si>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</si>
  <si>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</si>
  <si>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</si>
  <si>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</si>
  <si>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</si>
  <si>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</si>
  <si>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</si>
  <si>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</si>
  <si>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</si>
  <si>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</si>
  <si>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</si>
  <si>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</si>
  <si>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</si>
  <si>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</si>
  <si>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</si>
  <si>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</si>
  <si>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</si>
  <si>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</si>
  <si>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</si>
  <si>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</si>
  <si>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</si>
  <si>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</si>
  <si>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</si>
  <si>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</si>
  <si>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</si>
  <si>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</si>
  <si>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</si>
  <si>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</si>
  <si>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</si>
  <si>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</si>
  <si>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</si>
  <si>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</si>
  <si>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</si>
  <si>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</si>
  <si>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</si>
  <si>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</si>
  <si>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</si>
  <si>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</si>
  <si>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</si>
  <si>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</si>
  <si>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</si>
  <si>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</si>
  <si>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</si>
  <si>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</si>
  <si>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</si>
  <si>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</si>
  <si>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</si>
  <si>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</si>
  <si>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</si>
  <si>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</si>
  <si>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</si>
  <si>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</si>
  <si>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</si>
  <si>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</si>
  <si>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</si>
  <si>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</si>
  <si>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</si>
  <si>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</si>
  <si>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</si>
  <si>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</si>
  <si>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</si>
  <si>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</si>
  <si>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</si>
  <si>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</si>
  <si>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</si>
  <si>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</si>
  <si>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</si>
  <si>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</si>
  <si>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</si>
  <si>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</si>
  <si>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</si>
  <si>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</si>
  <si>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</si>
  <si>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</si>
  <si>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</si>
  <si>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</si>
  <si>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</si>
  <si>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</si>
  <si>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</si>
  <si>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</si>
  <si>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</si>
  <si>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</si>
  <si>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</si>
  <si>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</si>
  <si>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</si>
  <si>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</si>
  <si>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</si>
  <si>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</si>
  <si>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</si>
  <si>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</si>
  <si>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</si>
  <si>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</si>
  <si>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</si>
  <si>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</si>
  <si>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</si>
  <si>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</si>
  <si>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</si>
  <si>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</si>
  <si>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</si>
  <si>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</si>
  <si>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</si>
  <si>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</si>
  <si>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</si>
  <si>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</si>
  <si>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</si>
  <si>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</si>
  <si>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</si>
  <si>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</si>
  <si>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</si>
  <si>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</si>
  <si>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</si>
  <si>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</si>
  <si>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</si>
  <si>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</si>
  <si>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</si>
  <si>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</si>
  <si>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</si>
  <si>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</si>
  <si>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</si>
  <si>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</si>
  <si>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</si>
  <si>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</si>
  <si>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</si>
  <si>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</si>
  <si>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</si>
  <si>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</si>
  <si>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</si>
  <si>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</si>
  <si>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</si>
  <si>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</si>
  <si>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</si>
  <si>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</si>
  <si>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</si>
  <si>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</si>
  <si>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</si>
  <si>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</si>
  <si>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</si>
  <si>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</si>
  <si>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</si>
  <si>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</si>
  <si>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</si>
  <si>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</si>
  <si>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</si>
  <si>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</si>
  <si>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</si>
  <si>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</si>
  <si>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</si>
  <si>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</si>
  <si>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</si>
  <si>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</si>
  <si>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</si>
  <si>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</si>
  <si>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</si>
  <si>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</si>
  <si>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</si>
  <si>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</si>
  <si>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</si>
  <si>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</si>
  <si>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</si>
  <si>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</si>
  <si>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</si>
  <si>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</si>
  <si>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</si>
  <si>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</si>
  <si>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</si>
  <si>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</si>
  <si>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</si>
  <si>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</si>
  <si>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</si>
  <si>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</si>
  <si>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</si>
  <si>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</si>
  <si>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</si>
  <si>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</si>
  <si>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</si>
  <si>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</si>
  <si>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</si>
  <si>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</si>
  <si>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</si>
  <si>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</si>
  <si>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</si>
  <si>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</si>
  <si>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</si>
  <si>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</si>
  <si>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</si>
  <si>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</si>
  <si>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</si>
  <si>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</si>
  <si>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</si>
  <si>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</si>
  <si>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</si>
  <si>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</si>
  <si>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</si>
  <si>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</si>
  <si>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</si>
  <si>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</si>
  <si>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</si>
  <si>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</si>
  <si>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</si>
  <si>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</si>
  <si>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</si>
  <si>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</si>
  <si>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</si>
  <si>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</si>
  <si>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</si>
  <si>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</si>
  <si>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</si>
  <si>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</si>
  <si>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</si>
  <si>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</si>
  <si>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</si>
  <si>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</si>
  <si>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</si>
  <si>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</si>
  <si>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</si>
  <si>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</si>
  <si>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</si>
  <si>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</si>
  <si>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</si>
  <si>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</si>
  <si>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</si>
  <si>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</si>
  <si>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</si>
  <si>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</si>
  <si>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</si>
  <si>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</si>
  <si>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</si>
  <si>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</si>
  <si>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</si>
  <si>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</si>
  <si>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</si>
  <si>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</si>
  <si>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</si>
  <si>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</si>
  <si>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</si>
  <si>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</si>
  <si>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</si>
  <si>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</si>
  <si>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</si>
  <si>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</si>
  <si>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</si>
  <si>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</si>
  <si>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</si>
  <si>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</si>
  <si>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</si>
  <si>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</si>
  <si>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</si>
  <si>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</si>
  <si>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</si>
  <si>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</si>
  <si>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</si>
  <si>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</si>
  <si>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</si>
  <si>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</si>
  <si>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</si>
  <si>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</si>
  <si>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</si>
  <si>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</si>
  <si>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</si>
  <si>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</si>
  <si>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</si>
  <si>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</si>
  <si>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</si>
  <si>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</si>
  <si>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</si>
  <si>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</si>
  <si>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</si>
  <si>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</si>
  <si>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</si>
  <si>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</si>
  <si>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</si>
  <si>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</si>
  <si>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</si>
  <si>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</si>
  <si>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</si>
  <si>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</si>
  <si>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</si>
  <si>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</si>
  <si>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</si>
  <si>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</si>
  <si>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</si>
  <si>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</si>
  <si>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</si>
  <si>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</si>
  <si>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</si>
  <si>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</si>
  <si>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</si>
  <si>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</si>
  <si>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</si>
  <si>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</si>
  <si>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</si>
  <si>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</si>
  <si>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</si>
  <si>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</si>
  <si>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</si>
  <si>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</si>
  <si>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</si>
  <si>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</si>
  <si>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</si>
  <si>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</si>
  <si>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</si>
  <si>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</si>
  <si>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</si>
  <si>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</si>
  <si>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</si>
  <si>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</si>
  <si>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</si>
  <si>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</si>
  <si>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</si>
  <si>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</si>
  <si>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</si>
  <si>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</si>
  <si>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</si>
  <si>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</si>
  <si>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</si>
  <si>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</si>
  <si>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</si>
  <si>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</si>
  <si>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</si>
  <si>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</si>
  <si>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</si>
  <si>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</si>
  <si>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</si>
  <si>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</si>
  <si>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</si>
  <si>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</si>
  <si>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</si>
  <si>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</si>
  <si>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</si>
  <si>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</si>
  <si>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</si>
  <si>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</si>
  <si>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</si>
  <si>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</si>
  <si>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</si>
  <si>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</si>
  <si>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</si>
  <si>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</si>
  <si>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</si>
  <si>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</si>
  <si>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</si>
  <si>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</si>
  <si>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</si>
  <si>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</si>
  <si>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</si>
  <si>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</si>
  <si>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</si>
  <si>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</si>
  <si>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</si>
  <si>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</si>
  <si>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</si>
  <si>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</si>
  <si>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</si>
  <si>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</si>
  <si>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</si>
  <si>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</si>
  <si>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</si>
  <si>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</si>
  <si>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</si>
  <si>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</si>
  <si>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</si>
  <si>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</si>
  <si>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</si>
  <si>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</si>
  <si>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</si>
  <si>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</si>
  <si>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</si>
  <si>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</si>
  <si>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</si>
  <si>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</si>
  <si>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</si>
  <si>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</si>
  <si>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</si>
  <si>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</si>
  <si>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</si>
  <si>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</si>
  <si>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</si>
  <si>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</si>
  <si>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</si>
  <si>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</si>
  <si>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</si>
  <si>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</si>
  <si>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</si>
  <si>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</si>
  <si>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</si>
  <si>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</si>
  <si>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</si>
  <si>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</si>
  <si>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</si>
  <si>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</si>
  <si>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</si>
  <si>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</si>
  <si>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</si>
  <si>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</si>
  <si>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</si>
  <si>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</si>
  <si>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</si>
  <si>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</si>
  <si>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</si>
  <si>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</si>
  <si>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</si>
  <si>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</si>
  <si>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</si>
  <si>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</si>
  <si>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</si>
  <si>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</si>
  <si>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</si>
  <si>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</si>
  <si>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</si>
  <si>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</si>
  <si>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</si>
  <si>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</si>
  <si>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</si>
  <si>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</si>
  <si>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</si>
  <si>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</si>
  <si>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</si>
  <si>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</si>
  <si>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</si>
  <si>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</si>
  <si>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</si>
  <si>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</si>
  <si>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</si>
  <si>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</si>
  <si>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</si>
  <si>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</si>
  <si>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</si>
  <si>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</si>
  <si>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</si>
  <si>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</si>
  <si>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</si>
  <si>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</si>
  <si>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</si>
  <si>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</si>
  <si>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</si>
  <si>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</si>
  <si>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</si>
  <si>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</si>
  <si>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</si>
  <si>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</si>
  <si>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</si>
  <si>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</si>
  <si>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</si>
  <si>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</si>
  <si>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</si>
  <si>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</si>
  <si>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</si>
  <si>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</si>
  <si>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</si>
  <si>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</si>
  <si>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</si>
  <si>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</si>
  <si>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</si>
  <si>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</si>
  <si>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</si>
  <si>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</si>
  <si>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</si>
  <si>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</si>
  <si>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</si>
  <si>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</si>
  <si>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</si>
  <si>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</si>
  <si>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</si>
  <si>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</si>
  <si>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</si>
  <si>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</si>
  <si>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</si>
  <si>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</si>
  <si>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</si>
  <si>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</si>
  <si>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</si>
  <si>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</si>
  <si>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</si>
  <si>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</si>
  <si>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</si>
  <si>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</si>
  <si>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</si>
  <si>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</si>
  <si>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</si>
  <si>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</si>
  <si>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</si>
  <si>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</si>
  <si>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</si>
  <si>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</si>
  <si>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</si>
  <si>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</si>
  <si>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</si>
  <si>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</si>
  <si>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</si>
  <si>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</si>
  <si>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</si>
  <si>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</si>
  <si>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</si>
  <si>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</si>
  <si>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</si>
  <si>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</si>
  <si>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</si>
  <si>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</si>
  <si>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</si>
  <si>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</si>
  <si>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</si>
  <si>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</si>
  <si>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</si>
  <si>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</si>
  <si>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</si>
  <si>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</si>
  <si>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</si>
  <si>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</si>
  <si>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</si>
  <si>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</si>
  <si>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</si>
  <si>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</si>
  <si>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</si>
  <si>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</si>
  <si>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</si>
  <si>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</si>
  <si>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</si>
  <si>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</si>
  <si>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</si>
  <si>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</si>
  <si>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</si>
  <si>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</si>
  <si>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</si>
  <si>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</si>
  <si>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</si>
  <si>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</si>
  <si>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</si>
  <si>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</si>
  <si>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</si>
  <si>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</si>
  <si>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</si>
  <si>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</si>
  <si>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</si>
  <si>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</si>
  <si>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</si>
  <si>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</si>
  <si>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</si>
  <si>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</si>
  <si>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</si>
  <si>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</si>
  <si>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</si>
  <si>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</si>
  <si>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</si>
  <si>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</si>
  <si>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</si>
  <si>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</si>
  <si>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</si>
  <si>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</si>
  <si>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</si>
  <si>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</si>
  <si>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</si>
  <si>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</si>
  <si>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</si>
  <si>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</si>
  <si>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</si>
  <si>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</si>
  <si>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</si>
  <si>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</si>
  <si>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</si>
  <si>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</si>
  <si>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</si>
  <si>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</si>
  <si>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</si>
  <si>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</si>
  <si>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</si>
  <si>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</si>
  <si>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</si>
  <si>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</si>
  <si>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</si>
  <si>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</si>
  <si>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</si>
  <si>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</si>
  <si>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</si>
  <si>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</si>
  <si>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</si>
  <si>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</si>
  <si>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</si>
  <si>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</si>
  <si>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</si>
  <si>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</si>
  <si>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</si>
  <si>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</si>
  <si>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</si>
  <si>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</si>
  <si>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</si>
  <si>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</si>
  <si>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</si>
  <si>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</si>
  <si>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</si>
  <si>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</si>
  <si>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</si>
  <si>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</si>
  <si>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</si>
  <si>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</si>
  <si>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</si>
  <si>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</si>
  <si>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</si>
  <si>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</si>
  <si>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</si>
  <si>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</si>
  <si>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</si>
  <si>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</si>
  <si>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</si>
  <si>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</si>
  <si>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</si>
  <si>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</si>
  <si>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</si>
  <si>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</si>
  <si>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</si>
  <si>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</si>
  <si>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</si>
  <si>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</si>
  <si>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</si>
  <si>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</si>
  <si>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</si>
  <si>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</si>
  <si>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</si>
  <si>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</si>
  <si>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</si>
  <si>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</si>
  <si>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</si>
  <si>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</si>
  <si>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</si>
  <si>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</si>
  <si>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</si>
  <si>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</si>
  <si>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</si>
  <si>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</si>
  <si>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</si>
  <si>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</si>
  <si>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</si>
  <si>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</si>
  <si>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</si>
  <si>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</si>
  <si>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</si>
  <si>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</si>
  <si>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</si>
  <si>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</si>
  <si>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</si>
  <si>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</si>
  <si>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</si>
  <si>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</si>
  <si>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</si>
  <si>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</si>
  <si>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</si>
  <si>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</si>
  <si>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</si>
  <si>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</si>
  <si>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</si>
  <si>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</si>
  <si>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</si>
  <si>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</si>
  <si>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</si>
  <si>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</si>
  <si>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</si>
  <si>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</si>
  <si>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</si>
  <si>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</si>
  <si>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</si>
  <si>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</si>
  <si>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</si>
  <si>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</si>
  <si>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</si>
  <si>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</si>
  <si>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</si>
  <si>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</si>
  <si>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</si>
  <si>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</si>
  <si>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</si>
  <si>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</si>
  <si>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</si>
  <si>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</si>
  <si>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</si>
  <si>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</si>
  <si>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</si>
  <si>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</si>
  <si>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</si>
  <si>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</si>
  <si>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</si>
  <si>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</si>
  <si>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</si>
  <si>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</si>
  <si>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</si>
  <si>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</si>
  <si>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</si>
  <si>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</si>
  <si>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</si>
  <si>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</si>
  <si>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</si>
  <si>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</si>
  <si>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</si>
  <si>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</si>
  <si>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</si>
  <si>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</si>
  <si>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</si>
  <si>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</si>
  <si>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</si>
  <si>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</si>
  <si>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</si>
  <si>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</si>
  <si>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</si>
  <si>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</si>
  <si>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</si>
  <si>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</si>
  <si>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</si>
  <si>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</si>
  <si>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</si>
  <si>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</si>
  <si>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</si>
  <si>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</si>
  <si>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</si>
  <si>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</si>
  <si>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</si>
  <si>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</si>
  <si>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</si>
  <si>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</si>
  <si>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</si>
  <si>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</si>
  <si>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</si>
  <si>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</si>
  <si>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</si>
  <si>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</si>
  <si>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</si>
  <si>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</si>
  <si>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</si>
  <si>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</si>
  <si>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</si>
  <si>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</si>
  <si>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</si>
  <si>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</si>
  <si>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</si>
  <si>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</si>
  <si>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</si>
  <si>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</si>
  <si>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</si>
  <si>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</si>
  <si>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</si>
  <si>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</si>
  <si>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</si>
  <si>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</si>
  <si>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</si>
  <si>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</si>
  <si>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</si>
  <si>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</si>
  <si>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</si>
  <si>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</si>
  <si>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</si>
  <si>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</si>
  <si>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</si>
  <si>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</si>
  <si>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</si>
  <si>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</si>
  <si>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</si>
  <si>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</si>
  <si>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</si>
  <si>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</si>
  <si>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</si>
  <si>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</si>
  <si>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</si>
  <si>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</si>
  <si>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</si>
  <si>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</si>
  <si>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</si>
  <si>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</si>
  <si>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</si>
  <si>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</si>
  <si>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</si>
  <si>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</si>
  <si>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</si>
  <si>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</si>
  <si>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</si>
  <si>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</si>
  <si>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</si>
  <si>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</si>
  <si>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</si>
  <si>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</si>
  <si>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</si>
  <si>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</si>
  <si>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</si>
  <si>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</si>
  <si>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</si>
  <si>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</si>
  <si>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</si>
  <si>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</si>
  <si>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</si>
  <si>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</si>
  <si>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</si>
  <si>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</si>
  <si>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</si>
  <si>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</si>
  <si>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</si>
  <si>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</si>
  <si>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</si>
  <si>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</si>
  <si>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</si>
  <si>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</si>
  <si>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</si>
  <si>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</si>
  <si>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</si>
  <si>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</si>
  <si>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</si>
  <si>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</si>
  <si>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</si>
  <si>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</si>
  <si>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</si>
  <si>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</si>
  <si>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</si>
  <si>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</si>
  <si>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</si>
  <si>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</si>
  <si>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</si>
  <si>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</si>
  <si>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</si>
  <si>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</si>
  <si>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</si>
  <si>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</si>
  <si>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</si>
  <si>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</si>
  <si>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</si>
  <si>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</si>
  <si>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</si>
  <si>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</si>
  <si>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</si>
  <si>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</si>
  <si>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</si>
  <si>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</si>
  <si>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</si>
  <si>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</si>
  <si>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</si>
  <si>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</si>
  <si>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</si>
  <si>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</si>
  <si>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</si>
  <si>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</si>
  <si>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</si>
  <si>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</si>
  <si>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</si>
  <si>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</si>
  <si>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</si>
  <si>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</si>
  <si>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</si>
  <si>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</si>
  <si>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</si>
  <si>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</si>
  <si>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</si>
  <si>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</si>
  <si>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</si>
  <si>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</si>
  <si>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</si>
  <si>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</si>
  <si>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</si>
  <si>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</si>
  <si>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</si>
  <si>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</si>
  <si>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</si>
  <si>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</si>
  <si>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</si>
  <si>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</si>
  <si>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</si>
  <si>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</si>
  <si>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</si>
  <si>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</si>
  <si>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</si>
  <si>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</si>
  <si>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</si>
  <si>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</si>
  <si>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</si>
  <si>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</si>
  <si>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</si>
  <si>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</si>
  <si>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</si>
  <si>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</si>
  <si>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</si>
  <si>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</si>
  <si>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</si>
  <si>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</si>
  <si>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</si>
  <si>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</si>
  <si>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</si>
  <si>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</si>
  <si>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</si>
  <si>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</si>
  <si>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</si>
  <si>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</si>
  <si>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</si>
  <si>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</si>
  <si>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</si>
  <si>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</si>
  <si>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</si>
  <si>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</si>
  <si>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</si>
  <si>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</si>
  <si>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</si>
  <si>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</si>
  <si>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</si>
  <si>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</si>
  <si>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</si>
  <si>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</si>
  <si>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</si>
  <si>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</si>
  <si>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</si>
  <si>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</si>
  <si>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</si>
  <si>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</si>
  <si>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</si>
  <si>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</si>
  <si>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</si>
  <si>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</si>
  <si>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</si>
  <si>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</si>
  <si>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</si>
  <si>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</si>
  <si>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</si>
  <si>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</si>
  <si>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</si>
  <si>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</si>
  <si>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</si>
  <si>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</si>
  <si>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</si>
  <si>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</si>
  <si>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</si>
  <si>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</si>
  <si>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</si>
  <si>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</si>
  <si>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</si>
  <si>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</si>
  <si>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</si>
  <si>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</si>
  <si>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</si>
  <si>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</si>
  <si>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</si>
  <si>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</si>
  <si>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</si>
  <si>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</si>
  <si>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</si>
  <si>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</si>
  <si>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</si>
  <si>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</si>
  <si>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</si>
  <si>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</si>
  <si>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</si>
  <si>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</si>
  <si>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</si>
  <si>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</si>
  <si>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</si>
  <si>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</si>
  <si>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</si>
  <si>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</si>
  <si>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</si>
  <si>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</si>
  <si>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</si>
  <si>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</si>
  <si>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</si>
  <si>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</si>
  <si>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</si>
  <si>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</si>
  <si>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</si>
  <si>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</si>
  <si>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</si>
  <si>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</si>
  <si>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</si>
  <si>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</si>
  <si>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</si>
  <si>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</si>
  <si>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</si>
  <si>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</si>
  <si>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</si>
  <si>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</si>
  <si>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</si>
  <si>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</si>
  <si>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</si>
  <si>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</si>
  <si>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</si>
  <si>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</si>
  <si>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</si>
  <si>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</si>
  <si>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</si>
  <si>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</si>
  <si>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</si>
  <si>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</si>
  <si>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</si>
  <si>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</si>
  <si>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</si>
  <si>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</si>
  <si>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</si>
  <si>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</si>
  <si>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</si>
  <si>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</si>
  <si>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</si>
  <si>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</si>
  <si>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</si>
  <si>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</si>
  <si>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</si>
  <si>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</si>
  <si>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</si>
  <si>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</si>
  <si>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</si>
  <si>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</si>
  <si>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</si>
  <si>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</si>
  <si>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</si>
  <si>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</si>
  <si>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</si>
  <si>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</si>
  <si>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</si>
  <si>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</si>
  <si>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</si>
  <si>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</si>
  <si>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</si>
  <si>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</si>
  <si>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</si>
  <si>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</si>
  <si>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</si>
  <si>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</si>
  <si>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</si>
  <si>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</si>
  <si>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</si>
  <si>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</si>
  <si>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</si>
  <si>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</si>
  <si>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</si>
  <si>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</si>
  <si>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</si>
  <si>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</si>
  <si>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</si>
  <si>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</si>
  <si>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</si>
  <si>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</si>
  <si>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</si>
  <si>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</si>
  <si>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</si>
  <si>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</si>
  <si>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</si>
  <si>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</si>
  <si>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</si>
  <si>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</si>
  <si>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</si>
  <si>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</si>
  <si>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</si>
  <si>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</si>
  <si>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</si>
  <si>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</si>
  <si>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</si>
  <si>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</si>
  <si>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</si>
  <si>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</si>
  <si>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</si>
  <si>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</si>
  <si>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</si>
  <si>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</si>
  <si>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</si>
  <si>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</si>
  <si>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</si>
  <si>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</si>
  <si>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</si>
  <si>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</si>
  <si>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</si>
  <si>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</si>
  <si>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</si>
  <si>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</si>
  <si>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</si>
  <si>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</si>
  <si>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</si>
  <si>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</si>
  <si>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</si>
  <si>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</si>
  <si>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</si>
  <si>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</si>
  <si>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</si>
  <si>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</si>
  <si>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</si>
  <si>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</si>
  <si>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</si>
  <si>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</si>
  <si>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</si>
  <si>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</si>
  <si>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</si>
  <si>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</si>
  <si>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</si>
  <si>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</si>
  <si>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</si>
  <si>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</si>
  <si>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</si>
  <si>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</si>
  <si>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</si>
  <si>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</si>
  <si>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</si>
  <si>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</si>
  <si>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</si>
  <si>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</si>
  <si>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</si>
  <si>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</si>
  <si>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</si>
  <si>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</si>
  <si>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</si>
  <si>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</si>
  <si>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</si>
  <si>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</si>
  <si>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</si>
  <si>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</si>
  <si>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</si>
  <si>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</si>
  <si>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</si>
  <si>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</si>
  <si>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</si>
  <si>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</si>
  <si>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</si>
  <si>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</si>
  <si>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</si>
  <si>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</si>
  <si>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</si>
  <si>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</si>
  <si>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</si>
  <si>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</si>
  <si>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</si>
  <si>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</si>
  <si>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</si>
  <si>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</si>
  <si>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</si>
  <si>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</si>
  <si>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</si>
  <si>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</si>
  <si>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</si>
  <si>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</si>
  <si>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</si>
  <si>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</si>
  <si>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</si>
  <si>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</si>
  <si>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</si>
  <si>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</si>
  <si>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</si>
  <si>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</si>
  <si>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</si>
  <si>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</si>
  <si>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</si>
  <si>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</si>
  <si>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</si>
  <si>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</si>
  <si>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</si>
  <si>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</si>
  <si>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</si>
  <si>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</si>
  <si>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</si>
  <si>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</si>
  <si>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</si>
  <si>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</si>
  <si>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</si>
  <si>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</si>
  <si>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</si>
  <si>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</si>
  <si>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</si>
  <si>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</si>
  <si>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</si>
  <si>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</si>
  <si>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</si>
  <si>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</si>
  <si>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</si>
  <si>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</si>
  <si>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</si>
  <si>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</si>
  <si>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</si>
  <si>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</si>
  <si>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</si>
  <si>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</si>
  <si>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</si>
  <si>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</si>
  <si>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</si>
  <si>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</si>
  <si>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</si>
  <si>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</si>
  <si>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</si>
  <si>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</si>
  <si>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</si>
  <si>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</si>
  <si>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</si>
  <si>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</si>
  <si>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</si>
  <si>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</si>
  <si>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</si>
  <si>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</si>
  <si>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</si>
  <si>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</si>
  <si>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</si>
  <si>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</si>
  <si>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</si>
  <si>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</si>
  <si>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</si>
  <si>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</si>
  <si>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</si>
  <si>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</si>
  <si>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</si>
  <si>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</si>
  <si>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</si>
  <si>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</si>
  <si>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</si>
  <si>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</si>
  <si>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</si>
  <si>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</si>
  <si>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</si>
  <si>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</si>
  <si>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</si>
  <si>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</si>
  <si>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</si>
  <si>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</si>
  <si>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</si>
  <si>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</si>
  <si>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</si>
  <si>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</si>
  <si>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</si>
  <si>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</si>
  <si>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</si>
  <si>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</si>
  <si>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</si>
  <si>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</si>
  <si>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</si>
  <si>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</si>
  <si>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</si>
  <si>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</si>
  <si>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</si>
  <si>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</si>
  <si>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</si>
  <si>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</si>
  <si>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</si>
  <si>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</si>
  <si>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</si>
  <si>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</si>
  <si>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</si>
  <si>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</si>
  <si>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</si>
  <si>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</si>
  <si>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</si>
  <si>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</si>
  <si>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</si>
  <si>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</si>
  <si>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</si>
  <si>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</si>
  <si>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</si>
  <si>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</si>
  <si>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</si>
  <si>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</si>
  <si>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</si>
  <si>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</si>
  <si>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</si>
  <si>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</si>
  <si>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</si>
  <si>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</si>
  <si>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</si>
  <si>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</si>
  <si>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</si>
  <si>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</si>
  <si>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</si>
  <si>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</si>
  <si>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</si>
  <si>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</si>
  <si>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</si>
  <si>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</si>
  <si>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</si>
  <si>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</si>
  <si>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</si>
  <si>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</si>
  <si>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</si>
  <si>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</si>
  <si>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</si>
  <si>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</si>
  <si>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</si>
  <si>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</si>
  <si>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</si>
  <si>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</si>
  <si>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</si>
  <si>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</si>
  <si>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</si>
  <si>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</si>
  <si>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</si>
  <si>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</si>
  <si>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</si>
  <si>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</si>
  <si>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</si>
  <si>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</si>
  <si>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</si>
  <si>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</si>
  <si>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</si>
  <si>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</si>
  <si>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</si>
  <si>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</si>
  <si>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</si>
  <si>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</si>
  <si>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</si>
  <si>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</si>
  <si>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</si>
  <si>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</si>
  <si>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</si>
  <si>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</si>
  <si>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</si>
  <si>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</si>
  <si>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</si>
  <si>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</si>
  <si>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</si>
  <si>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</si>
  <si>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</si>
  <si>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</si>
  <si>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</si>
  <si>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</si>
  <si>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</si>
  <si>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</si>
  <si>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</si>
  <si>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</si>
  <si>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</si>
  <si>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</si>
  <si>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</si>
  <si>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</si>
  <si>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</si>
  <si>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</si>
  <si>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</si>
  <si>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</si>
  <si>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</si>
  <si>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</si>
  <si>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</si>
  <si>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</si>
  <si>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</si>
  <si>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</si>
  <si>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</si>
  <si>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</si>
  <si>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</si>
  <si>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</si>
  <si>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</si>
  <si>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</si>
  <si>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</si>
  <si>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</si>
  <si>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</si>
  <si>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</si>
  <si>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</si>
  <si>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</si>
  <si>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</si>
  <si>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</si>
  <si>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</si>
  <si>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</si>
  <si>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</si>
  <si>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</si>
  <si>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</si>
  <si>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</si>
  <si>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</si>
  <si>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</si>
  <si>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</si>
  <si>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</si>
  <si>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</si>
  <si>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</si>
  <si>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</si>
  <si>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</si>
  <si>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</si>
  <si>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</si>
  <si>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</si>
  <si>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</si>
  <si>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</si>
  <si>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</si>
  <si>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</si>
  <si>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</si>
  <si>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</si>
  <si>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</si>
  <si>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</si>
  <si>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</si>
  <si>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</si>
  <si>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</si>
  <si>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</si>
  <si>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</si>
  <si>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</si>
  <si>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</si>
  <si>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</si>
  <si>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</si>
  <si>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</si>
  <si>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</si>
  <si>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</si>
  <si>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</si>
  <si>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</si>
  <si>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</si>
  <si>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</si>
  <si>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</si>
  <si>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</si>
  <si>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</si>
  <si>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</si>
  <si>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</si>
  <si>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</si>
  <si>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</si>
  <si>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</si>
  <si>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</si>
  <si>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</si>
  <si>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</si>
  <si>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</si>
  <si>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</si>
  <si>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</si>
  <si>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</si>
  <si>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</si>
  <si>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</si>
  <si>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</si>
  <si>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</si>
  <si>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</si>
  <si>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</si>
  <si>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</si>
  <si>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</si>
  <si>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</si>
  <si>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</si>
  <si>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</si>
  <si>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</si>
  <si>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</si>
  <si>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</si>
  <si>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</si>
  <si>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</si>
  <si>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</si>
  <si>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</si>
  <si>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</si>
  <si>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</si>
  <si>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</si>
  <si>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</si>
  <si>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</si>
  <si>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</si>
  <si>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</si>
  <si>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</si>
  <si>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</si>
  <si>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</si>
  <si>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</si>
  <si>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</si>
  <si>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</si>
  <si>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</si>
  <si>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</si>
  <si>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</si>
  <si>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</si>
  <si>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</si>
  <si>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</si>
  <si>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</si>
  <si>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</si>
  <si>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</si>
  <si>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</si>
  <si>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</si>
  <si>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</si>
  <si>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</si>
  <si>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</si>
  <si>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</si>
  <si>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</si>
  <si>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</si>
  <si>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</si>
  <si>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</si>
  <si>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</si>
  <si>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</si>
  <si>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</si>
  <si>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</si>
  <si>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</si>
  <si>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</si>
  <si>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</si>
  <si>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</si>
  <si>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</si>
  <si>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</si>
  <si>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</si>
  <si>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</si>
  <si>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</si>
  <si>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</si>
  <si>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</si>
  <si>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</si>
  <si>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</si>
  <si>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</si>
  <si>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</si>
  <si>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</si>
  <si>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</si>
  <si>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</si>
  <si>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</si>
  <si>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</si>
  <si>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</si>
  <si>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</si>
  <si>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</si>
  <si>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</si>
  <si>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</si>
  <si>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</si>
  <si>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</si>
  <si>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</si>
  <si>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</si>
  <si>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</si>
  <si>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</si>
  <si>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</si>
  <si>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</si>
  <si>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</si>
  <si>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</si>
  <si>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</si>
  <si>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</si>
  <si>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</si>
  <si>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</si>
  <si>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</si>
  <si>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</si>
  <si>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</si>
  <si>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</si>
  <si>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</si>
  <si>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</si>
  <si>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</si>
  <si>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</si>
  <si>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</si>
  <si>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</si>
  <si>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</si>
  <si>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</si>
  <si>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</si>
  <si>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</si>
  <si>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</si>
  <si>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</si>
  <si>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</si>
  <si>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</si>
  <si>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</si>
  <si>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</si>
  <si>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</si>
  <si>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</si>
  <si>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</si>
  <si>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</si>
  <si>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</si>
  <si>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</si>
  <si>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</si>
  <si>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</si>
  <si>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</si>
  <si>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</si>
  <si>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</si>
  <si>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</si>
  <si>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</si>
  <si>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</si>
  <si>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</si>
  <si>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</si>
  <si>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</si>
  <si>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</si>
  <si>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</si>
  <si>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</si>
  <si>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</si>
  <si>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</si>
  <si>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</si>
  <si>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</si>
  <si>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</si>
  <si>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</si>
  <si>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</si>
  <si>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</si>
  <si>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</si>
  <si>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</si>
  <si>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</si>
  <si>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</si>
  <si>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</si>
  <si>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</si>
  <si>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</si>
  <si>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</si>
  <si>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</si>
  <si>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</si>
  <si>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</si>
  <si>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</si>
  <si>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</si>
  <si>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</si>
  <si>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</si>
  <si>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</si>
  <si>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</si>
  <si>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</si>
  <si>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</si>
  <si>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</si>
  <si>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</si>
  <si>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</si>
  <si>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</si>
  <si>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</si>
  <si>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</si>
  <si>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</si>
  <si>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</si>
  <si>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</si>
  <si>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</si>
  <si>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</si>
  <si>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</si>
  <si>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</si>
  <si>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</si>
  <si>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</si>
  <si>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</si>
  <si>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</si>
  <si>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</si>
  <si>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</si>
  <si>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</si>
  <si>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</si>
  <si>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</si>
  <si>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</si>
  <si>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</si>
  <si>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</si>
  <si>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</si>
  <si>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</si>
  <si>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</si>
  <si>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</si>
  <si>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</si>
  <si>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</si>
  <si>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</si>
  <si>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</si>
  <si>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</si>
  <si>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</si>
  <si>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</si>
  <si>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</si>
  <si>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</si>
  <si>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</si>
  <si>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</si>
  <si>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</si>
  <si>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</si>
  <si>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</si>
  <si>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</si>
  <si>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</si>
  <si>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</si>
  <si>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</si>
  <si>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</si>
  <si>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</si>
  <si>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</si>
  <si>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</si>
  <si>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</si>
  <si>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</si>
  <si>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</si>
  <si>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</si>
  <si>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</si>
  <si>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</si>
  <si>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</si>
  <si>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</si>
  <si>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</si>
  <si>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</si>
  <si>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</si>
  <si>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</si>
  <si>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</si>
  <si>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</si>
  <si>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</si>
  <si>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</si>
  <si>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</si>
  <si>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</si>
  <si>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</si>
  <si>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</si>
  <si>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</si>
  <si>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</si>
  <si>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</si>
  <si>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</si>
  <si>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</si>
  <si>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</si>
  <si>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</si>
  <si>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</si>
  <si>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</si>
  <si>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</si>
  <si>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</si>
  <si>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</si>
  <si>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</si>
  <si>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</si>
  <si>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</si>
  <si>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</si>
  <si>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</si>
  <si>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</si>
  <si>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</si>
  <si>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</si>
  <si>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</si>
  <si>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</si>
  <si>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</si>
  <si>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</si>
  <si>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</si>
  <si>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</si>
  <si>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</si>
  <si>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</si>
  <si>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</si>
  <si>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</si>
  <si>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</si>
  <si>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</si>
  <si>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</si>
  <si>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</si>
  <si>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</si>
  <si>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</si>
  <si>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</si>
  <si>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</si>
  <si>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</si>
  <si>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</si>
  <si>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</si>
  <si>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</si>
  <si>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</si>
  <si>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</si>
  <si>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</si>
  <si>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</si>
  <si>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</si>
  <si>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</si>
  <si>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</si>
  <si>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</si>
  <si>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</si>
  <si>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</si>
  <si>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</si>
  <si>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</si>
  <si>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</si>
  <si>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</si>
  <si>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</si>
  <si>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</si>
  <si>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</si>
  <si>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</si>
  <si>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</si>
  <si>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</si>
  <si>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</si>
  <si>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</si>
  <si>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</si>
  <si>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</si>
  <si>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</si>
  <si>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</si>
  <si>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</si>
  <si>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</si>
  <si>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</si>
  <si>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</si>
  <si>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</si>
  <si>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</si>
  <si>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</si>
  <si>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</si>
  <si>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</si>
  <si>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</si>
  <si>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</si>
  <si>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</si>
  <si>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</si>
  <si>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</si>
  <si>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</si>
  <si>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</si>
  <si>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</si>
  <si>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</si>
  <si>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</si>
  <si>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</si>
  <si>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</si>
  <si>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</si>
  <si>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</si>
  <si>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</si>
  <si>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</si>
  <si>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</si>
  <si>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</si>
  <si>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</si>
  <si>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</si>
  <si>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</si>
  <si>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</si>
  <si>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</si>
  <si>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</si>
  <si>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</si>
  <si>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</si>
  <si>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</si>
  <si>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</si>
  <si>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</si>
  <si>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</si>
  <si>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</si>
  <si>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</si>
  <si>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</si>
  <si>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</si>
  <si>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</si>
  <si>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</si>
  <si>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</si>
  <si>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</si>
  <si>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</si>
  <si>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</si>
  <si>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</si>
  <si>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</si>
  <si>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</si>
  <si>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</si>
  <si>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</si>
  <si>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</si>
  <si>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</si>
  <si>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</si>
  <si>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</si>
  <si>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</si>
  <si>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</si>
  <si>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</si>
  <si>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</si>
  <si>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</si>
  <si>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</si>
  <si>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</si>
  <si>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</si>
  <si>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</si>
  <si>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</si>
  <si>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</si>
  <si>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</si>
  <si>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</si>
  <si>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</si>
  <si>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</si>
  <si>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</si>
  <si>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</si>
  <si>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</si>
  <si>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</si>
  <si>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</si>
  <si>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</si>
  <si>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</si>
  <si>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</si>
  <si>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</si>
  <si>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</si>
  <si>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</si>
  <si>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</si>
  <si>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</si>
  <si>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</si>
  <si>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</si>
  <si>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</si>
  <si>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</si>
  <si>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</si>
  <si>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</si>
  <si>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</si>
  <si>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</si>
  <si>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</si>
  <si>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</si>
  <si>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</si>
  <si>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</si>
  <si>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</si>
  <si>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</si>
  <si>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</si>
  <si>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</si>
  <si>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</si>
  <si>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</si>
  <si>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</si>
  <si>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</si>
  <si>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</si>
  <si>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</si>
  <si>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</si>
  <si>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</si>
  <si>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</si>
  <si>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</si>
  <si>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</si>
  <si>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</si>
  <si>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</si>
  <si>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</si>
  <si>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</si>
  <si>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</si>
  <si>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</si>
  <si>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</si>
  <si>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</si>
  <si>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</si>
  <si>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</si>
  <si>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</si>
  <si>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</si>
  <si>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</si>
  <si>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</si>
  <si>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</si>
  <si>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</si>
  <si>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</si>
  <si>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</si>
  <si>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</si>
  <si>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</si>
  <si>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</si>
  <si>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</si>
  <si>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</si>
  <si>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</si>
  <si>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</si>
  <si>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</si>
  <si>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</si>
  <si>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</si>
  <si>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</si>
  <si>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</si>
  <si>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</si>
  <si>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</si>
  <si>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</si>
  <si>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</si>
  <si>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</si>
  <si>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</si>
  <si>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</si>
  <si>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</si>
  <si>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</si>
  <si>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</si>
  <si>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</si>
  <si>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</si>
  <si>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</si>
  <si>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</si>
  <si>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</si>
  <si>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</si>
  <si>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</si>
  <si>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</si>
  <si>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</si>
  <si>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</si>
  <si>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</si>
  <si>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</si>
  <si>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</si>
  <si>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</si>
  <si>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</si>
  <si>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</si>
  <si>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</si>
  <si>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</si>
  <si>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</si>
  <si>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</si>
  <si>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</si>
  <si>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</si>
  <si>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</si>
  <si>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</si>
  <si>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</si>
  <si>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</si>
  <si>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</si>
  <si>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</si>
  <si>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</si>
  <si>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</si>
  <si>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</si>
  <si>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</si>
  <si>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</si>
  <si>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</si>
  <si>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</si>
  <si>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</si>
  <si>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</si>
  <si>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</si>
  <si>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</si>
  <si>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</si>
  <si>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</si>
  <si>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</si>
  <si>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</si>
  <si>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</si>
  <si>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</si>
  <si>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</si>
  <si>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</si>
  <si>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</si>
  <si>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</si>
  <si>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</si>
  <si>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</si>
  <si>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</si>
  <si>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</si>
  <si>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</si>
  <si>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</si>
  <si>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</si>
  <si>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</si>
  <si>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</si>
  <si>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</si>
  <si>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</si>
  <si>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</si>
  <si>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</si>
  <si>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</si>
  <si>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</si>
  <si>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</si>
  <si>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</si>
  <si>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</si>
  <si>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</si>
  <si>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</si>
  <si>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</si>
  <si>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</si>
  <si>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</si>
  <si>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</si>
  <si>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</si>
  <si>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</si>
  <si>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</si>
  <si>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</si>
  <si>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</si>
  <si>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</si>
  <si>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</si>
  <si>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</si>
  <si>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</si>
  <si>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</si>
  <si>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</si>
  <si>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</si>
  <si>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</si>
  <si>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</si>
  <si>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</si>
  <si>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</si>
  <si>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</si>
  <si>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</si>
  <si>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</si>
  <si>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</si>
  <si>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</si>
  <si>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</si>
  <si>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</si>
  <si>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</si>
  <si>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</si>
  <si>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</si>
  <si>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</si>
  <si>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</si>
  <si>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</si>
  <si>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</si>
  <si>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</si>
  <si>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</si>
  <si>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</si>
  <si>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</si>
  <si>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</si>
  <si>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</si>
  <si>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</si>
  <si>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</si>
  <si>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</si>
  <si>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</si>
  <si>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</si>
  <si>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</si>
  <si>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</si>
  <si>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</si>
  <si>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</si>
  <si>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</si>
  <si>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</si>
  <si>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</si>
  <si>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</si>
  <si>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</si>
  <si>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</si>
  <si>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</si>
  <si>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</si>
  <si>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</si>
  <si>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</si>
  <si>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</si>
  <si>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</si>
  <si>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</si>
  <si>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</si>
  <si>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</si>
  <si>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</si>
  <si>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</si>
  <si>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</si>
  <si>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</si>
  <si>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</si>
  <si>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</si>
  <si>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</si>
  <si>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</si>
  <si>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</si>
  <si>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</si>
  <si>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</si>
  <si>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</si>
  <si>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</si>
  <si>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</si>
  <si>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</si>
  <si>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</si>
  <si>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</si>
  <si>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</si>
  <si>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</si>
  <si>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</si>
  <si>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</si>
  <si>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</si>
  <si>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</si>
  <si>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</si>
  <si>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</si>
  <si>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</si>
  <si>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</si>
  <si>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</si>
  <si>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</si>
  <si>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</si>
  <si>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</si>
  <si>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</si>
  <si>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</si>
  <si>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</si>
  <si>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</si>
  <si>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</si>
  <si>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</si>
  <si>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</si>
  <si>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</si>
  <si>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</si>
  <si>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</si>
  <si>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</si>
  <si>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</si>
  <si>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</si>
  <si>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</si>
  <si>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</si>
  <si>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</si>
  <si>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</si>
  <si>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</si>
  <si>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</si>
  <si>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</si>
  <si>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</si>
  <si>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</si>
  <si>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</si>
  <si>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</si>
  <si>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</si>
  <si>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</si>
  <si>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</si>
  <si>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</si>
  <si>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</si>
  <si>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</si>
  <si>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</si>
  <si>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</si>
  <si>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</si>
  <si>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</si>
  <si>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</si>
  <si>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</si>
  <si>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</si>
  <si>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</si>
  <si>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</si>
  <si>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</si>
  <si>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</si>
  <si>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</si>
  <si>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</si>
  <si>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</si>
  <si>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</si>
  <si>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</si>
  <si>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</si>
  <si>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</si>
  <si>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</si>
  <si>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</si>
  <si>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</si>
  <si>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</si>
  <si>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</si>
  <si>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</si>
  <si>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</si>
  <si>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</si>
  <si>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</si>
  <si>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</si>
  <si>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</si>
  <si>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</si>
  <si>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</si>
  <si>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</si>
  <si>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</si>
  <si>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</si>
  <si>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</si>
  <si>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</si>
  <si>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</si>
  <si>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</si>
  <si>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</si>
  <si>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</si>
  <si>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</si>
  <si>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</si>
  <si>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</si>
  <si>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</si>
  <si>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</si>
  <si>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</si>
  <si>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</si>
  <si>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</si>
  <si>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</si>
  <si>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</si>
  <si>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</si>
  <si>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</si>
  <si>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</si>
  <si>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</si>
  <si>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</si>
  <si>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</si>
  <si>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</si>
  <si>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</si>
  <si>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</si>
  <si>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</si>
  <si>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</si>
  <si>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</si>
  <si>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</si>
  <si>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</si>
  <si>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</si>
  <si>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</si>
  <si>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</si>
  <si>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</si>
  <si>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</si>
  <si>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</si>
  <si>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</si>
  <si>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</si>
  <si>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</si>
  <si>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</si>
  <si>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</si>
  <si>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</si>
  <si>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</si>
  <si>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</si>
  <si>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</si>
  <si>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</si>
  <si>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</si>
  <si>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</si>
  <si>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</si>
  <si>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</si>
  <si>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</si>
  <si>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</si>
  <si>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</si>
  <si>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</si>
  <si>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</si>
  <si>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</si>
  <si>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</si>
  <si>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</si>
  <si>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</si>
  <si>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</si>
  <si>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</si>
  <si>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</si>
  <si>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</si>
  <si>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</si>
  <si>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</si>
  <si>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</si>
  <si>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</si>
  <si>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</si>
  <si>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</si>
  <si>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</si>
  <si>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</si>
  <si>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</si>
  <si>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</si>
  <si>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</si>
  <si>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</si>
  <si>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</si>
  <si>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</si>
  <si>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</si>
  <si>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</si>
  <si>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</si>
  <si>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</si>
  <si>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</si>
  <si>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</si>
  <si>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</si>
  <si>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</si>
  <si>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</si>
  <si>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</si>
  <si>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</si>
  <si>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</si>
  <si>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</si>
  <si>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</si>
  <si>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</si>
  <si>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</si>
  <si>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</si>
  <si>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</si>
  <si>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</si>
  <si>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</si>
  <si>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</si>
  <si>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</si>
  <si>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</si>
  <si>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</si>
  <si>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</si>
  <si>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</si>
  <si>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</si>
  <si>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</si>
  <si>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</si>
  <si>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</si>
  <si>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</si>
  <si>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</si>
  <si>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</si>
  <si>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</si>
  <si>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</si>
  <si>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</si>
  <si>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</si>
  <si>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</si>
  <si>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</si>
  <si>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</si>
  <si>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</si>
  <si>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</si>
  <si>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</si>
  <si>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</si>
  <si>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</si>
  <si>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</si>
  <si>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</si>
  <si>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</si>
  <si>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</si>
  <si>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</si>
  <si>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</si>
  <si>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</si>
  <si>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</si>
  <si>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</si>
  <si>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</si>
  <si>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</si>
  <si>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</si>
  <si>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</si>
  <si>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</si>
  <si>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</si>
  <si>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</si>
  <si>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</si>
  <si>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</si>
  <si>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</si>
  <si>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</si>
  <si>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</si>
  <si>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</si>
  <si>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</si>
  <si>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</si>
  <si>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</si>
  <si>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</si>
  <si>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</si>
  <si>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</si>
  <si>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</si>
  <si>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</si>
  <si>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</si>
  <si>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</si>
  <si>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</si>
  <si>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</si>
  <si>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</si>
  <si>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</si>
  <si>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</si>
  <si>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</si>
  <si>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</si>
  <si>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</si>
  <si>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</si>
  <si>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</si>
  <si>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</si>
  <si>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</si>
  <si>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</si>
  <si>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</si>
  <si>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</si>
  <si>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</si>
  <si>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</si>
  <si>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</si>
  <si>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</si>
  <si>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</si>
  <si>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</si>
  <si>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</si>
  <si>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</si>
  <si>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</si>
  <si>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</si>
  <si>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</si>
  <si>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</si>
  <si>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</si>
  <si>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</si>
  <si>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</si>
  <si>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</si>
  <si>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</si>
  <si>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</si>
  <si>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</si>
  <si>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</si>
  <si>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</si>
  <si>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</si>
  <si>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</si>
  <si>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</si>
  <si>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</si>
  <si>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</si>
  <si>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</si>
  <si>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</si>
  <si>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</si>
  <si>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</si>
  <si>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</si>
  <si>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</si>
  <si>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</si>
  <si>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</si>
  <si>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</si>
  <si>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</si>
  <si>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</si>
  <si>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</si>
  <si>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</si>
  <si>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</si>
  <si>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</si>
  <si>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</si>
  <si>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</si>
  <si>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</si>
  <si>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</si>
  <si>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</si>
  <si>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</si>
  <si>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</si>
  <si>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</si>
  <si>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</si>
  <si>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</si>
  <si>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</si>
  <si>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</si>
  <si>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</si>
  <si>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</si>
  <si>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</si>
  <si>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</si>
  <si>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</si>
  <si>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</si>
  <si>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</si>
  <si>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</si>
  <si>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</si>
  <si>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</si>
  <si>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</si>
  <si>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</si>
  <si>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</si>
  <si>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</si>
  <si>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</si>
  <si>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</si>
  <si>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</si>
  <si>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</si>
  <si>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</si>
  <si>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</si>
  <si>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</si>
  <si>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</si>
  <si>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</si>
  <si>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</si>
  <si>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</si>
  <si>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</si>
  <si>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</si>
  <si>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</si>
  <si>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</si>
  <si>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</si>
  <si>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</si>
  <si>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</si>
  <si>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</si>
  <si>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</si>
  <si>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</si>
  <si>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</si>
  <si>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</si>
  <si>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</si>
  <si>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</si>
  <si>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</si>
  <si>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</si>
  <si>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</si>
  <si>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</si>
  <si>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</si>
  <si>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</si>
  <si>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</si>
  <si>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</si>
  <si>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</si>
  <si>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</si>
  <si>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</si>
  <si>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</si>
  <si>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</si>
  <si>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</si>
  <si>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</si>
  <si>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</si>
  <si>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</si>
  <si>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</si>
  <si>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</si>
  <si>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</si>
  <si>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</si>
  <si>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</si>
  <si>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</si>
  <si>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</si>
  <si>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</si>
  <si>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</si>
  <si>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</si>
  <si>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</si>
  <si>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</si>
  <si>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</si>
  <si>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</si>
  <si>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</si>
  <si>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</si>
  <si>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</si>
  <si>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</si>
  <si>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</si>
  <si>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</si>
  <si>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</si>
  <si>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</si>
  <si>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</si>
  <si>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</si>
  <si>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</si>
  <si>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</si>
  <si>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</si>
  <si>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</si>
  <si>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</si>
  <si>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</si>
  <si>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</si>
  <si>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</si>
  <si>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</si>
  <si>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</si>
  <si>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</si>
  <si>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</si>
  <si>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</si>
  <si>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</si>
  <si>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</si>
  <si>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</si>
  <si>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</si>
  <si>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</si>
  <si>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</si>
  <si>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</si>
  <si>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</si>
  <si>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</si>
  <si>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</si>
  <si>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</si>
  <si>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</si>
  <si>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</si>
  <si>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</si>
  <si>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</si>
  <si>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</si>
  <si>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</si>
  <si>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</si>
  <si>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</si>
  <si>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</si>
  <si>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</si>
  <si>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</si>
  <si>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</si>
  <si>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</si>
  <si>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</si>
  <si>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</si>
  <si>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</si>
  <si>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</si>
  <si>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</si>
  <si>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</si>
  <si>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</si>
  <si>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</si>
  <si>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</si>
  <si>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</si>
  <si>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</si>
  <si>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</si>
  <si>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</si>
  <si>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</si>
  <si>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</si>
  <si>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</si>
  <si>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</si>
  <si>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</si>
  <si>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</si>
  <si>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</si>
  <si>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</si>
  <si>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</si>
  <si>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</si>
  <si>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</si>
  <si>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</si>
  <si>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</si>
  <si>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</si>
  <si>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</si>
  <si>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</si>
  <si>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</si>
  <si>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</si>
  <si>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</si>
  <si>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</si>
  <si>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</si>
  <si>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</si>
  <si>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</si>
  <si>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</si>
  <si>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</si>
  <si>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</si>
  <si>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</si>
  <si>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</si>
  <si>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</si>
  <si>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</si>
  <si>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</si>
  <si>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</si>
  <si>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</si>
  <si>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</si>
  <si>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</si>
  <si>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</si>
  <si>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</si>
  <si>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</si>
  <si>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</si>
  <si>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</si>
  <si>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</si>
  <si>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</si>
  <si>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</si>
  <si>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</si>
  <si>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</si>
  <si>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</si>
  <si>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</si>
  <si>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</si>
  <si>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</si>
  <si>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</si>
  <si>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</si>
  <si>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</si>
  <si>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</si>
  <si>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</si>
  <si>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</si>
  <si>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</si>
  <si>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</si>
  <si>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</si>
  <si>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</si>
  <si>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</si>
  <si>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</si>
  <si>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</si>
  <si>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</si>
  <si>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</si>
  <si>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</si>
  <si>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</si>
  <si>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</si>
  <si>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</si>
  <si>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</si>
  <si>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</si>
  <si>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</si>
  <si>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</si>
  <si>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</si>
  <si>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</si>
  <si>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</si>
  <si>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</si>
  <si>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</si>
  <si>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</si>
  <si>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</si>
  <si>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</si>
  <si>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</si>
  <si>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</si>
  <si>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</si>
  <si>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</si>
  <si>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</si>
  <si>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</si>
  <si>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</si>
  <si>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</si>
  <si>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</si>
  <si>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</si>
  <si>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</si>
  <si>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</si>
  <si>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</si>
  <si>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</si>
  <si>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</si>
  <si>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</si>
  <si>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</si>
  <si>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</si>
  <si>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</si>
  <si>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</si>
  <si>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</si>
  <si>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</si>
  <si>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</si>
  <si>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</si>
  <si>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</si>
  <si>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</si>
  <si>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</si>
  <si>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</si>
  <si>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</si>
  <si>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</si>
  <si>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</si>
  <si>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</si>
  <si>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</si>
  <si>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</si>
  <si>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</si>
  <si>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</si>
  <si>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</si>
  <si>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</si>
  <si>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</si>
  <si>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</si>
  <si>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</si>
  <si>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</si>
  <si>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</si>
  <si>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</si>
  <si>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</si>
  <si>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</si>
  <si>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</si>
  <si>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</si>
  <si>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</si>
  <si>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</si>
  <si>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</si>
  <si>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</si>
  <si>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</si>
  <si>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</si>
  <si>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</si>
  <si>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</si>
  <si>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</si>
  <si>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</si>
  <si>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</si>
  <si>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</si>
  <si>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</si>
  <si>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</si>
  <si>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</si>
  <si>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</si>
  <si>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</si>
  <si>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</si>
  <si>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</si>
  <si>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</si>
  <si>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</si>
  <si>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</si>
  <si>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</si>
  <si>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</si>
  <si>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</si>
  <si>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</si>
  <si>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</si>
  <si>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</si>
  <si>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</si>
  <si>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</si>
  <si>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</si>
  <si>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</si>
  <si>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</si>
  <si>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</si>
  <si>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</si>
  <si>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</si>
  <si>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</si>
  <si>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</si>
  <si>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</si>
  <si>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</si>
  <si>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</si>
  <si>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</si>
  <si>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</si>
  <si>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</si>
  <si>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</si>
  <si>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</si>
  <si>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</si>
  <si>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</si>
  <si>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</si>
  <si>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</si>
  <si>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</si>
  <si>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</si>
  <si>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</si>
  <si>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</si>
  <si>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</si>
  <si>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</si>
  <si>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</si>
  <si>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</si>
  <si>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</si>
  <si>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</si>
  <si>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</si>
  <si>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</si>
  <si>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</si>
  <si>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</si>
  <si>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</si>
  <si>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</si>
  <si>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</si>
  <si>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</si>
  <si>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</si>
  <si>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</si>
  <si>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</si>
  <si>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</si>
  <si>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</si>
  <si>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</si>
  <si>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</si>
  <si>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Rendimiento agrícola a escala regional || Chile || 2019-2020</t>
  </si>
  <si>
    <t>Rendimiento agrícola por producto || Chile || 2019-2020</t>
  </si>
  <si>
    <t>Rendimiento agrícola a escala regional || Chile || 1979-2020</t>
  </si>
  <si>
    <t>Rendimiento agrícola por producto || Chile || 1979-2020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</si>
  <si>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</si>
  <si>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</si>
  <si>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</si>
  <si>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</si>
  <si>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</si>
  <si>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</si>
  <si>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</si>
  <si>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</si>
  <si>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</si>
  <si>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</si>
  <si>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</si>
  <si>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</si>
  <si>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</si>
  <si>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</si>
  <si>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</si>
  <si>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</si>
  <si>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</si>
  <si>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</si>
  <si>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</si>
  <si>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</si>
  <si>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</si>
  <si>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</si>
  <si>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</si>
  <si>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</si>
  <si>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</si>
  <si>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</si>
  <si>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</si>
  <si>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</si>
  <si>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</si>
  <si>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</si>
  <si>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</si>
  <si>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</si>
  <si>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</si>
  <si>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</si>
  <si>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</si>
  <si>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</si>
  <si>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</si>
  <si>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</si>
  <si>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</si>
  <si>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</si>
  <si>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</si>
  <si>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</si>
  <si>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</si>
  <si>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</si>
  <si>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</si>
  <si>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</si>
  <si>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</si>
  <si>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</si>
  <si>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</si>
  <si>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</si>
  <si>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</si>
  <si>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</si>
  <si>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</si>
  <si>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</si>
  <si>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</si>
  <si>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</si>
  <si>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</si>
  <si>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</si>
  <si>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</si>
  <si>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</si>
  <si>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</si>
  <si>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</si>
  <si>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</si>
  <si>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</si>
  <si>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</si>
  <si>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</si>
  <si>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</si>
  <si>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</si>
  <si>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</si>
  <si>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</si>
  <si>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</si>
  <si>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</si>
  <si>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</si>
  <si>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</si>
  <si>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</si>
  <si>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</si>
  <si>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</si>
  <si>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</si>
  <si>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</si>
  <si>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</si>
  <si>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</si>
  <si>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</si>
  <si>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</si>
  <si>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</si>
  <si>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</si>
  <si>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</si>
  <si>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</si>
  <si>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</si>
  <si>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</si>
  <si>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</si>
  <si>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</si>
  <si>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</si>
  <si>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</si>
  <si>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</si>
  <si>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</si>
  <si>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</si>
  <si>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</si>
  <si>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</si>
  <si>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</si>
  <si>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</si>
  <si>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</si>
  <si>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</si>
  <si>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</si>
  <si>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</si>
  <si>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</si>
  <si>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</si>
  <si>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</si>
  <si>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</si>
  <si>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</si>
  <si>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</si>
  <si>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</si>
  <si>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</si>
  <si>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</si>
  <si>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</si>
  <si>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</si>
  <si>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</si>
  <si>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</si>
  <si>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</si>
  <si>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</si>
  <si>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</si>
  <si>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</si>
  <si>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</si>
  <si>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</si>
  <si>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</si>
  <si>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</si>
  <si>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</si>
  <si>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</si>
  <si>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</si>
  <si>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</si>
  <si>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</si>
  <si>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</si>
  <si>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</si>
  <si>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</si>
  <si>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</si>
  <si>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</si>
  <si>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</si>
  <si>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</si>
  <si>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</si>
  <si>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</si>
  <si>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</si>
  <si>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</si>
  <si>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</si>
  <si>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</si>
  <si>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</si>
  <si>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</si>
  <si>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</si>
  <si>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</si>
  <si>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</si>
  <si>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</si>
  <si>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</si>
  <si>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</si>
  <si>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</si>
  <si>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</si>
  <si>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</si>
  <si>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</si>
  <si>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</si>
  <si>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</si>
  <si>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</si>
  <si>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</si>
  <si>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</si>
  <si>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</si>
  <si>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</si>
  <si>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</si>
  <si>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</si>
  <si>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</si>
  <si>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</si>
  <si>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</si>
  <si>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</si>
  <si>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</si>
  <si>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</si>
  <si>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</si>
  <si>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</si>
  <si>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</si>
  <si>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</si>
  <si>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</si>
  <si>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</si>
  <si>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</si>
  <si>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</si>
  <si>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</si>
  <si>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</si>
  <si>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</si>
  <si>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</si>
  <si>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</si>
  <si>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</si>
  <si>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</si>
  <si>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</si>
  <si>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</si>
  <si>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</si>
  <si>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</si>
  <si>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</si>
  <si>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</si>
  <si>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</si>
  <si>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</si>
  <si>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</si>
  <si>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</si>
  <si>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</si>
  <si>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</si>
  <si>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</si>
  <si>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</si>
  <si>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</si>
  <si>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</si>
  <si>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</si>
  <si>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</si>
  <si>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</si>
  <si>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</si>
  <si>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</si>
  <si>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</si>
  <si>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</si>
  <si>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</si>
  <si>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</si>
  <si>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</si>
  <si>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</si>
  <si>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</si>
  <si>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</si>
  <si>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</si>
  <si>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</si>
  <si>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</si>
  <si>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</si>
  <si>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</si>
  <si>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</si>
  <si>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</si>
  <si>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</si>
  <si>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</si>
  <si>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</si>
  <si>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</si>
  <si>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</si>
  <si>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</si>
  <si>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</si>
  <si>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</si>
  <si>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</si>
  <si>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</si>
  <si>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</si>
  <si>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</si>
  <si>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</si>
  <si>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</si>
  <si>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</si>
  <si>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</si>
  <si>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</si>
  <si>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</si>
  <si>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</si>
  <si>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</si>
  <si>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</si>
  <si>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</si>
  <si>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</si>
  <si>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</si>
  <si>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</si>
  <si>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</si>
  <si>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</si>
  <si>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</si>
  <si>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</si>
  <si>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</si>
  <si>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</si>
  <si>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</si>
  <si>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</si>
  <si>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</si>
  <si>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</si>
  <si>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</si>
  <si>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</si>
  <si>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</si>
  <si>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</si>
  <si>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</si>
  <si>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</si>
  <si>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</si>
  <si>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</si>
  <si>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</si>
  <si>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</si>
  <si>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</si>
  <si>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</si>
  <si>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</si>
  <si>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</si>
  <si>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</si>
  <si>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</si>
  <si>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</si>
  <si>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</si>
  <si>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</si>
  <si>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</si>
  <si>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</si>
  <si>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</si>
  <si>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</si>
  <si>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</si>
  <si>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</si>
  <si>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</si>
  <si>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</si>
  <si>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</si>
  <si>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</si>
  <si>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</si>
  <si>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</si>
  <si>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</si>
  <si>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</si>
  <si>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</si>
  <si>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</si>
  <si>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</si>
  <si>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</si>
  <si>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</si>
  <si>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</si>
  <si>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</si>
  <si>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</si>
  <si>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</si>
  <si>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</si>
  <si>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</si>
  <si>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</si>
  <si>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</si>
  <si>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</si>
  <si>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</si>
  <si>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</si>
  <si>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</si>
  <si>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</si>
  <si>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</si>
  <si>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</si>
  <si>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</si>
  <si>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</si>
  <si>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</si>
  <si>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</si>
  <si>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</si>
  <si>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</si>
  <si>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</si>
  <si>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</si>
  <si>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</si>
  <si>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</si>
  <si>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</si>
  <si>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</si>
  <si>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</si>
  <si>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</si>
  <si>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</si>
  <si>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</si>
  <si>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</si>
  <si>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</si>
  <si>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</si>
  <si>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</si>
  <si>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</si>
  <si>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</si>
  <si>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</si>
  <si>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</si>
  <si>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</si>
  <si>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</si>
  <si>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</si>
  <si>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</si>
  <si>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</si>
  <si>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</si>
  <si>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</si>
  <si>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</si>
  <si>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</si>
  <si>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</si>
  <si>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</si>
  <si>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</si>
  <si>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</si>
  <si>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</si>
  <si>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</si>
  <si>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</si>
  <si>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</si>
  <si>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</si>
  <si>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</si>
  <si>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</si>
  <si>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</si>
  <si>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</si>
  <si>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</si>
  <si>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</si>
  <si>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</si>
  <si>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</si>
  <si>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</si>
  <si>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</si>
  <si>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</si>
  <si>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</si>
  <si>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</si>
  <si>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</si>
  <si>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</si>
  <si>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</si>
  <si>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</si>
  <si>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</si>
  <si>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</si>
  <si>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</si>
  <si>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</si>
  <si>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</si>
  <si>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</si>
  <si>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</si>
  <si>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</si>
  <si>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</si>
  <si>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</si>
  <si>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</si>
  <si>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</si>
  <si>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</si>
  <si>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</si>
  <si>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</si>
  <si>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</si>
  <si>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</si>
  <si>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</si>
  <si>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</si>
  <si>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</si>
  <si>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</si>
  <si>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</si>
  <si>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</si>
  <si>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</si>
  <si>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</si>
  <si>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</si>
  <si>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</si>
  <si>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</si>
  <si>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</si>
  <si>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</si>
  <si>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</si>
  <si>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</si>
  <si>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</si>
  <si>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</si>
  <si>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</si>
  <si>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</si>
  <si>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</si>
  <si>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</si>
  <si>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</si>
  <si>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</si>
  <si>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</si>
  <si>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</si>
  <si>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</si>
  <si>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</si>
  <si>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</si>
  <si>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</si>
  <si>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</si>
  <si>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</si>
  <si>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</si>
  <si>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</si>
  <si>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</si>
  <si>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</si>
  <si>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</si>
  <si>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</si>
  <si>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</si>
  <si>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</si>
  <si>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</si>
  <si>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</si>
  <si>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</si>
  <si>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</si>
  <si>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</si>
  <si>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</si>
  <si>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</si>
  <si>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</si>
  <si>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</si>
  <si>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</si>
  <si>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</si>
  <si>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</si>
  <si>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</si>
  <si>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</si>
  <si>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</si>
  <si>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</si>
  <si>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</si>
  <si>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</si>
  <si>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</si>
  <si>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</si>
  <si>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</si>
  <si>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</si>
  <si>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</si>
  <si>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</si>
  <si>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</si>
  <si>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</si>
  <si>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</si>
  <si>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</si>
  <si>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</si>
  <si>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</si>
  <si>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</si>
  <si>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</si>
  <si>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</si>
  <si>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</si>
  <si>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</si>
  <si>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</si>
  <si>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</si>
  <si>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</si>
  <si>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</si>
  <si>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</si>
  <si>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</si>
  <si>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</si>
  <si>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</si>
  <si>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</si>
  <si>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</si>
  <si>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</si>
  <si>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</si>
  <si>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</si>
  <si>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</si>
  <si>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</si>
  <si>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</si>
  <si>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</si>
  <si>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</si>
  <si>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</si>
  <si>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</si>
  <si>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</si>
  <si>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</si>
  <si>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</si>
  <si>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</si>
  <si>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</si>
  <si>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</si>
  <si>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</si>
  <si>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</si>
  <si>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</si>
  <si>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</si>
  <si>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</si>
  <si>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</si>
  <si>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</si>
  <si>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</si>
  <si>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</si>
  <si>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</si>
  <si>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</si>
  <si>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</si>
  <si>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</si>
  <si>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</si>
  <si>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</si>
  <si>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</si>
  <si>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</si>
  <si>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</si>
  <si>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</si>
  <si>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</si>
  <si>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</si>
  <si>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</si>
  <si>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</si>
  <si>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</si>
  <si>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</si>
  <si>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</si>
  <si>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</si>
  <si>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</si>
  <si>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</si>
  <si>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</si>
  <si>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</si>
  <si>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</si>
  <si>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</si>
  <si>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</si>
  <si>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</si>
  <si>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</si>
  <si>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</si>
  <si>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</si>
  <si>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</si>
  <si>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</si>
  <si>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</si>
  <si>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</si>
  <si>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</si>
  <si>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</si>
  <si>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</si>
  <si>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</si>
  <si>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</si>
  <si>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</si>
  <si>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</si>
  <si>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</si>
  <si>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</si>
  <si>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</si>
  <si>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</si>
  <si>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</si>
  <si>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</si>
  <si>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</si>
  <si>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</si>
  <si>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</si>
  <si>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</si>
  <si>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</si>
  <si>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</si>
  <si>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</si>
  <si>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</si>
  <si>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</si>
  <si>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</si>
  <si>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</si>
  <si>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</si>
  <si>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</si>
  <si>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</si>
  <si>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</si>
  <si>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</si>
  <si>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</si>
  <si>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</si>
  <si>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</si>
  <si>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</si>
  <si>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</si>
  <si>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</si>
  <si>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</si>
  <si>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</si>
  <si>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</si>
  <si>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</si>
  <si>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</si>
  <si>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</si>
  <si>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</si>
  <si>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</si>
  <si>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</si>
  <si>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</si>
  <si>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</si>
  <si>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</si>
  <si>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</si>
  <si>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</si>
  <si>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</si>
  <si>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</si>
  <si>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</si>
  <si>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</si>
  <si>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</si>
  <si>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</si>
  <si>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</si>
  <si>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</si>
  <si>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</si>
  <si>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</si>
  <si>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</si>
  <si>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</si>
  <si>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</si>
  <si>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</si>
  <si>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</si>
  <si>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</si>
  <si>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</si>
  <si>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</si>
  <si>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</si>
  <si>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</si>
  <si>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</si>
  <si>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</si>
  <si>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</si>
  <si>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</si>
  <si>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</si>
  <si>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</si>
  <si>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</si>
  <si>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</si>
  <si>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</si>
  <si>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</si>
  <si>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</si>
  <si>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</si>
  <si>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</si>
  <si>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</si>
  <si>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</si>
  <si>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</si>
  <si>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</si>
  <si>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</si>
  <si>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</si>
  <si>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</si>
  <si>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</si>
  <si>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</si>
  <si>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</si>
  <si>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</si>
  <si>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</si>
  <si>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</si>
  <si>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</si>
  <si>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</si>
  <si>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</si>
  <si>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</si>
  <si>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</si>
  <si>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</si>
  <si>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</si>
  <si>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</si>
  <si>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</si>
  <si>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</si>
  <si>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</si>
  <si>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</si>
  <si>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</si>
  <si>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</si>
  <si>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</si>
  <si>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</si>
  <si>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</si>
  <si>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</si>
  <si>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</si>
  <si>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</si>
  <si>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</si>
  <si>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</si>
  <si>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</si>
  <si>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</si>
  <si>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</si>
  <si>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</si>
  <si>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</si>
  <si>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</si>
  <si>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</si>
  <si>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</si>
  <si>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</si>
  <si>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</si>
  <si>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</si>
  <si>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</si>
  <si>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</si>
  <si>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</si>
  <si>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</si>
  <si>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</si>
  <si>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</si>
  <si>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</si>
  <si>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</si>
  <si>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</si>
  <si>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</si>
  <si>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</si>
  <si>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</si>
  <si>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</si>
  <si>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</si>
  <si>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</si>
  <si>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</si>
  <si>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</si>
  <si>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</si>
  <si>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</si>
  <si>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</si>
  <si>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</si>
  <si>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</si>
  <si>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</si>
  <si>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</si>
  <si>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</si>
  <si>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</si>
  <si>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</si>
  <si>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</si>
  <si>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</si>
  <si>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</si>
  <si>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</si>
  <si>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</si>
  <si>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</si>
  <si>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</si>
  <si>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</si>
  <si>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</si>
  <si>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</si>
  <si>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</si>
  <si>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</si>
  <si>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</si>
  <si>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</si>
  <si>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</si>
  <si>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</si>
  <si>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</si>
  <si>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</si>
  <si>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</si>
  <si>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</si>
  <si>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</si>
  <si>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</si>
  <si>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</si>
  <si>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</si>
  <si>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</si>
  <si>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</si>
  <si>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</si>
  <si>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</si>
  <si>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</si>
  <si>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</si>
  <si>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</si>
  <si>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</si>
  <si>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</si>
  <si>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</si>
  <si>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</si>
  <si>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</si>
  <si>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</si>
  <si>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</si>
  <si>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</si>
  <si>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</si>
  <si>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</si>
  <si>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</si>
  <si>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</si>
  <si>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</si>
  <si>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</si>
  <si>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</si>
  <si>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</si>
  <si>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</si>
  <si>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</si>
  <si>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</si>
  <si>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</si>
  <si>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</si>
  <si>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</si>
  <si>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</si>
  <si>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</si>
  <si>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</si>
  <si>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</si>
  <si>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</si>
  <si>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</si>
  <si>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</si>
  <si>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</si>
  <si>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</si>
  <si>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</si>
  <si>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</si>
  <si>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</si>
  <si>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</si>
  <si>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</si>
  <si>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</si>
  <si>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</si>
  <si>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</si>
  <si>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</si>
  <si>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</si>
  <si>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</si>
  <si>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</si>
  <si>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</si>
  <si>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</si>
  <si>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</si>
  <si>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</si>
  <si>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</si>
  <si>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</si>
  <si>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</si>
  <si>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</si>
  <si>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</si>
  <si>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</si>
  <si>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</si>
  <si>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</si>
  <si>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</si>
  <si>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</si>
  <si>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</si>
  <si>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</si>
  <si>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</si>
  <si>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</si>
  <si>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</si>
  <si>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</si>
  <si>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</si>
  <si>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</si>
  <si>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</si>
  <si>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</si>
  <si>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</si>
  <si>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</si>
  <si>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</si>
  <si>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</si>
  <si>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</si>
  <si>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</si>
  <si>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</si>
  <si>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</si>
  <si>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</si>
  <si>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</si>
  <si>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</si>
  <si>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</si>
  <si>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</si>
  <si>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</si>
  <si>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</si>
  <si>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</si>
  <si>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</si>
  <si>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</si>
  <si>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</si>
  <si>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</si>
  <si>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</si>
  <si>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</si>
  <si>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</si>
  <si>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</si>
  <si>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</si>
  <si>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</si>
  <si>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</si>
  <si>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</si>
  <si>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</si>
  <si>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</si>
  <si>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</si>
  <si>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</si>
  <si>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</si>
  <si>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</si>
  <si>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</si>
  <si>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</si>
  <si>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</si>
  <si>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</si>
  <si>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</si>
  <si>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</si>
  <si>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</si>
  <si>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</si>
  <si>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</si>
  <si>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</si>
  <si>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</si>
  <si>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</si>
  <si>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</si>
  <si>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</si>
  <si>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</si>
  <si>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</si>
  <si>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</si>
  <si>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</si>
  <si>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</si>
  <si>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</si>
  <si>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</si>
  <si>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</si>
  <si>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</si>
  <si>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</si>
  <si>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</si>
  <si>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</si>
  <si>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</si>
  <si>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</si>
  <si>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</si>
  <si>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</si>
  <si>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</si>
  <si>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</si>
  <si>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</si>
  <si>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</si>
  <si>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</si>
  <si>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</si>
  <si>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</si>
  <si>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</si>
  <si>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</si>
  <si>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</si>
  <si>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</si>
  <si>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</si>
  <si>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</si>
  <si>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</si>
  <si>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</si>
  <si>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</si>
  <si>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</si>
  <si>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</si>
  <si>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</si>
  <si>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</si>
  <si>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</si>
  <si>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</si>
  <si>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</si>
  <si>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</si>
  <si>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</si>
  <si>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</si>
  <si>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</si>
  <si>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</si>
  <si>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</si>
  <si>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</si>
  <si>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</si>
  <si>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</si>
  <si>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</si>
  <si>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</si>
  <si>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</si>
  <si>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</si>
  <si>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</si>
  <si>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</si>
  <si>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</si>
  <si>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</si>
  <si>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</si>
  <si>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</si>
  <si>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</si>
  <si>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</si>
  <si>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</si>
  <si>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</si>
  <si>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</si>
  <si>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</si>
  <si>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</si>
  <si>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</si>
  <si>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</si>
  <si>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</si>
  <si>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</si>
  <si>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</si>
  <si>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</si>
  <si>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</si>
  <si>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</si>
  <si>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</si>
  <si>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</si>
  <si>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</si>
  <si>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</si>
  <si>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</si>
  <si>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</si>
  <si>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</si>
  <si>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</si>
  <si>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</si>
  <si>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</si>
  <si>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</si>
  <si>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</si>
  <si>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</si>
  <si>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</si>
  <si>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</si>
  <si>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</si>
  <si>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</si>
  <si>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</si>
  <si>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</si>
  <si>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</si>
  <si>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</si>
  <si>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</si>
  <si>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</si>
  <si>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</si>
  <si>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</si>
  <si>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</si>
  <si>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</si>
  <si>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</si>
  <si>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</si>
  <si>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</si>
  <si>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</si>
  <si>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</si>
  <si>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</si>
  <si>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</si>
  <si>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</si>
  <si>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</si>
  <si>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</si>
  <si>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</si>
  <si>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</si>
  <si>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</si>
  <si>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</si>
  <si>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</si>
  <si>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</si>
  <si>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</si>
  <si>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</si>
  <si>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</si>
  <si>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</si>
  <si>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</si>
  <si>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</si>
  <si>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</si>
  <si>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</si>
  <si>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</si>
  <si>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</si>
  <si>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</si>
  <si>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</si>
  <si>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</si>
  <si>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</si>
  <si>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</si>
  <si>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</si>
  <si>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</si>
  <si>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</si>
  <si>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</si>
  <si>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</si>
  <si>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</si>
  <si>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</si>
  <si>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</si>
  <si>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</si>
  <si>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</si>
  <si>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</si>
  <si>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</si>
  <si>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</si>
  <si>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</si>
  <si>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</si>
  <si>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</si>
  <si>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</si>
  <si>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</si>
  <si>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</si>
  <si>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</si>
  <si>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</si>
  <si>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</si>
  <si>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</si>
  <si>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</si>
  <si>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</si>
  <si>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</si>
  <si>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</si>
  <si>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</si>
  <si>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</si>
  <si>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</si>
  <si>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</si>
  <si>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</si>
  <si>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</si>
  <si>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</si>
  <si>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</si>
  <si>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</si>
  <si>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</si>
  <si>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</si>
  <si>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</si>
  <si>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</si>
  <si>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</si>
  <si>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</si>
  <si>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</si>
  <si>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</si>
  <si>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</si>
  <si>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</si>
  <si>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</si>
  <si>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</si>
  <si>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</si>
  <si>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</si>
  <si>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</si>
  <si>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</si>
  <si>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</si>
  <si>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</si>
  <si>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</si>
  <si>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</si>
  <si>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</si>
  <si>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</si>
  <si>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</si>
  <si>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</si>
  <si>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</si>
  <si>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</si>
  <si>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</si>
  <si>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</si>
  <si>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</si>
  <si>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</si>
  <si>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</si>
  <si>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</si>
  <si>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</si>
  <si>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</si>
  <si>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</si>
  <si>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</si>
  <si>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</si>
  <si>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</si>
  <si>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</si>
  <si>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</si>
  <si>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</si>
  <si>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</si>
  <si>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</si>
  <si>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</si>
  <si>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</si>
  <si>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</si>
  <si>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</si>
  <si>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</si>
  <si>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</si>
  <si>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</si>
  <si>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</si>
  <si>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</si>
  <si>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</si>
  <si>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</si>
  <si>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</si>
  <si>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</si>
  <si>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</si>
  <si>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</si>
  <si>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</si>
  <si>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</si>
  <si>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</si>
  <si>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</si>
  <si>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</si>
  <si>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</si>
  <si>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</si>
  <si>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</si>
  <si>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</si>
  <si>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</si>
  <si>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</si>
  <si>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</si>
  <si>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</si>
  <si>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</si>
  <si>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</si>
  <si>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</si>
  <si>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</si>
  <si>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</si>
  <si>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</si>
  <si>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</si>
  <si>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</si>
  <si>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</si>
  <si>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</si>
  <si>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</si>
  <si>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</si>
  <si>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</si>
  <si>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</si>
  <si>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</si>
  <si>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</si>
  <si>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</si>
  <si>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</si>
  <si>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</si>
  <si>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</si>
  <si>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</si>
  <si>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</si>
  <si>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</si>
  <si>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</si>
  <si>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</si>
  <si>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</si>
  <si>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</si>
  <si>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</si>
  <si>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</si>
  <si>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</si>
  <si>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</si>
  <si>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</si>
  <si>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</si>
  <si>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</si>
  <si>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</si>
  <si>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</si>
  <si>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</si>
  <si>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</si>
  <si>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</si>
  <si>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</si>
  <si>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</si>
  <si>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</si>
  <si>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</si>
  <si>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</si>
  <si>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</si>
  <si>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</si>
  <si>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</si>
  <si>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</si>
  <si>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</si>
  <si>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</si>
  <si>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</si>
  <si>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</si>
  <si>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</si>
  <si>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</si>
  <si>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</si>
  <si>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</si>
  <si>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</si>
  <si>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</si>
  <si>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</si>
  <si>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</si>
  <si>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</si>
  <si>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</si>
  <si>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</si>
  <si>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</si>
  <si>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</si>
  <si>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</si>
  <si>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</si>
  <si>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</si>
  <si>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</si>
  <si>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</si>
  <si>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</si>
  <si>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</si>
  <si>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</si>
  <si>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</si>
  <si>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</si>
  <si>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</si>
  <si>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</si>
  <si>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</si>
  <si>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</si>
  <si>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</si>
  <si>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</si>
  <si>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</si>
  <si>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</si>
  <si>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</si>
  <si>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</si>
  <si>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</si>
  <si>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</si>
  <si>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</si>
  <si>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</si>
  <si>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</si>
  <si>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</si>
  <si>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</si>
  <si>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</si>
  <si>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</si>
  <si>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</si>
  <si>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</si>
  <si>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</si>
  <si>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</si>
  <si>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</si>
  <si>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</si>
  <si>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</si>
  <si>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</si>
  <si>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</si>
  <si>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</si>
  <si>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</si>
  <si>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</si>
  <si>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</si>
  <si>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</si>
  <si>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</si>
  <si>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</si>
  <si>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</si>
  <si>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</si>
  <si>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</si>
  <si>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</si>
  <si>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</si>
  <si>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</si>
  <si>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</si>
  <si>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</si>
  <si>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</si>
  <si>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</si>
  <si>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</si>
  <si>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</si>
  <si>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</si>
  <si>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</si>
  <si>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</si>
  <si>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</si>
  <si>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</si>
  <si>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</si>
  <si>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</si>
  <si>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</si>
  <si>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</si>
  <si>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</si>
  <si>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</si>
  <si>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</si>
  <si>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</si>
  <si>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</si>
  <si>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</si>
  <si>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</si>
  <si>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</si>
  <si>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</si>
  <si>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</si>
  <si>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</si>
  <si>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</si>
  <si>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</si>
  <si>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</si>
  <si>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</si>
  <si>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</si>
  <si>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</si>
  <si>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</si>
  <si>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</si>
  <si>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</si>
  <si>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</si>
  <si>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</si>
  <si>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</si>
  <si>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</si>
  <si>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</si>
  <si>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</si>
  <si>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</si>
  <si>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</si>
  <si>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</si>
  <si>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</si>
  <si>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</si>
  <si>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</si>
  <si>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</si>
  <si>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</si>
  <si>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</si>
  <si>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</si>
  <si>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</si>
  <si>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</si>
  <si>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</si>
  <si>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</si>
  <si>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</si>
  <si>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</si>
  <si>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</si>
  <si>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</si>
  <si>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</si>
  <si>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</si>
  <si>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</si>
  <si>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</si>
  <si>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</si>
  <si>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</si>
  <si>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</si>
  <si>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</si>
  <si>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</si>
  <si>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</si>
  <si>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</si>
  <si>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</si>
  <si>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</si>
  <si>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</si>
  <si>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</si>
  <si>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</si>
  <si>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</si>
  <si>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</si>
  <si>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</si>
  <si>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</si>
  <si>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</si>
  <si>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</si>
  <si>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</si>
  <si>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</si>
  <si>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</si>
  <si>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</si>
  <si>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</si>
  <si>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</si>
  <si>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</si>
  <si>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</si>
  <si>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</si>
  <si>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</si>
  <si>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</si>
  <si>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</si>
  <si>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</si>
  <si>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</si>
  <si>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</si>
  <si>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</si>
  <si>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</si>
  <si>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</si>
  <si>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</si>
  <si>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</si>
  <si>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</si>
  <si>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</si>
  <si>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</si>
  <si>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</si>
  <si>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</si>
  <si>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</si>
  <si>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</si>
  <si>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</si>
  <si>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</si>
  <si>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</si>
  <si>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</si>
  <si>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</si>
  <si>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</si>
  <si>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</si>
  <si>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</si>
  <si>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</si>
  <si>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</si>
  <si>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</si>
  <si>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</si>
  <si>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</si>
  <si>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</si>
  <si>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</si>
  <si>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</si>
  <si>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</si>
  <si>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</si>
  <si>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</si>
  <si>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</si>
  <si>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</si>
  <si>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</si>
  <si>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</si>
  <si>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</si>
  <si>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</si>
  <si>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</si>
  <si>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</si>
  <si>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</si>
  <si>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</si>
  <si>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</si>
  <si>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</si>
  <si>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</si>
  <si>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</si>
  <si>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</si>
  <si>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</si>
  <si>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</si>
  <si>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</si>
  <si>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</si>
  <si>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</si>
  <si>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</si>
  <si>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</si>
  <si>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</si>
  <si>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</si>
  <si>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</si>
  <si>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</si>
  <si>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</si>
  <si>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</si>
  <si>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</si>
  <si>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</si>
  <si>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</si>
  <si>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</si>
  <si>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</si>
  <si>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</si>
  <si>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</si>
  <si>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</si>
  <si>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</si>
  <si>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</si>
  <si>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</si>
  <si>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</si>
  <si>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</si>
  <si>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</si>
  <si>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</si>
  <si>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</si>
  <si>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</si>
  <si>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</si>
  <si>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</si>
  <si>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</si>
  <si>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</si>
  <si>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</si>
  <si>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</si>
  <si>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</si>
  <si>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</si>
  <si>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</si>
  <si>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</si>
  <si>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</si>
  <si>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</si>
  <si>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</si>
  <si>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</si>
  <si>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</si>
  <si>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</si>
  <si>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</si>
  <si>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</si>
  <si>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</si>
  <si>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</si>
  <si>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</si>
  <si>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</si>
  <si>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</si>
  <si>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</si>
  <si>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</si>
  <si>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</si>
  <si>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</si>
  <si>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</si>
  <si>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</si>
  <si>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</si>
  <si>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</si>
  <si>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</si>
  <si>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</si>
  <si>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</si>
  <si>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</si>
  <si>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</si>
  <si>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</si>
  <si>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</si>
  <si>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</si>
  <si>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</si>
  <si>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</si>
  <si>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</si>
  <si>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</si>
  <si>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</si>
  <si>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</si>
  <si>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</si>
  <si>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</si>
  <si>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</si>
  <si>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</si>
  <si>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</si>
  <si>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</si>
  <si>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</si>
  <si>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</si>
  <si>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</si>
  <si>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</si>
  <si>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</si>
  <si>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</si>
  <si>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</si>
  <si>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</si>
  <si>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</si>
  <si>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</si>
  <si>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</si>
  <si>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</si>
  <si>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</si>
  <si>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</si>
  <si>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</si>
  <si>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</si>
  <si>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</si>
  <si>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</si>
  <si>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</si>
  <si>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</si>
  <si>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</si>
  <si>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</si>
  <si>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</si>
  <si>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</si>
  <si>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</si>
  <si>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</si>
  <si>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</si>
  <si>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</si>
  <si>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</si>
  <si>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</si>
  <si>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</si>
  <si>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</si>
  <si>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</si>
  <si>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</si>
  <si>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</si>
  <si>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</si>
  <si>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</si>
  <si>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</si>
  <si>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</si>
  <si>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</si>
  <si>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</si>
  <si>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</si>
  <si>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</si>
  <si>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</si>
  <si>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</si>
  <si>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</si>
  <si>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</si>
  <si>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</si>
  <si>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</si>
  <si>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</si>
  <si>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</si>
  <si>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</si>
  <si>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</si>
  <si>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</si>
  <si>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</si>
  <si>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</si>
  <si>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</si>
  <si>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</si>
  <si>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</si>
  <si>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</si>
  <si>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</si>
  <si>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</si>
  <si>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</si>
  <si>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</si>
  <si>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</si>
  <si>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</si>
  <si>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</si>
  <si>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</si>
  <si>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</si>
  <si>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</si>
  <si>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</si>
  <si>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</si>
  <si>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</si>
  <si>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</si>
  <si>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</si>
  <si>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</si>
  <si>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</si>
  <si>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</si>
  <si>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</si>
  <si>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</si>
  <si>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</si>
  <si>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</si>
  <si>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</si>
  <si>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</si>
  <si>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</si>
  <si>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</si>
  <si>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</si>
  <si>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</si>
  <si>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</si>
  <si>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</si>
  <si>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</si>
  <si>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</si>
  <si>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</si>
  <si>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</si>
  <si>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</si>
  <si>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</si>
  <si>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</si>
  <si>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</si>
  <si>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</si>
  <si>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</si>
  <si>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</si>
  <si>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</si>
  <si>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</si>
  <si>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</si>
  <si>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</si>
  <si>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</si>
  <si>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</si>
  <si>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</si>
  <si>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</si>
  <si>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</si>
  <si>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</si>
  <si>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</si>
  <si>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</si>
  <si>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</si>
  <si>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</si>
  <si>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</si>
  <si>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</si>
  <si>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</si>
  <si>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</si>
  <si>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</si>
  <si>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</si>
  <si>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</si>
  <si>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</si>
  <si>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</si>
  <si>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</si>
  <si>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</si>
  <si>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</si>
  <si>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</si>
  <si>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</si>
  <si>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</si>
  <si>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</si>
  <si>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</si>
  <si>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</si>
  <si>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</si>
  <si>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</si>
  <si>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</si>
  <si>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</si>
  <si>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</si>
  <si>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</si>
  <si>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</si>
  <si>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</si>
  <si>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</si>
  <si>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</si>
  <si>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</si>
  <si>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</si>
  <si>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</si>
  <si>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</si>
  <si>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</si>
  <si>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</si>
  <si>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</si>
  <si>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</si>
  <si>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</si>
  <si>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</si>
  <si>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</si>
  <si>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</si>
  <si>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</si>
  <si>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</si>
  <si>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</si>
  <si>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</si>
  <si>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</si>
  <si>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</si>
  <si>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</si>
  <si>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</si>
  <si>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</si>
  <si>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</si>
  <si>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</si>
  <si>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</si>
  <si>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</si>
  <si>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</si>
  <si>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</si>
  <si>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</si>
  <si>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</si>
  <si>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</si>
  <si>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</si>
  <si>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</si>
  <si>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</si>
  <si>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</si>
  <si>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</si>
  <si>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</si>
  <si>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</si>
  <si>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</si>
  <si>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</si>
  <si>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</si>
  <si>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</si>
  <si>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</si>
  <si>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</si>
  <si>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</si>
  <si>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</si>
  <si>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</si>
  <si>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</si>
  <si>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</si>
  <si>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</si>
  <si>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</si>
  <si>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</si>
  <si>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</si>
  <si>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</si>
  <si>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</si>
  <si>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</si>
  <si>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</si>
  <si>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</si>
  <si>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</si>
  <si>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</si>
  <si>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</si>
  <si>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</si>
  <si>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</si>
  <si>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</si>
  <si>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</si>
  <si>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Suma de 2019-2020</t>
  </si>
  <si>
    <t>Suma de 2018-2019</t>
  </si>
  <si>
    <t>Suma de 2017-2018</t>
  </si>
  <si>
    <t>Suma de 2016-2017</t>
  </si>
  <si>
    <t>Suma de 2015-2016</t>
  </si>
  <si>
    <t>Suma de 2014-2015</t>
  </si>
  <si>
    <t>Suma de 2013-2014</t>
  </si>
  <si>
    <t>Suma de 2012-2013</t>
  </si>
  <si>
    <t>Suma de 2011-2012</t>
  </si>
  <si>
    <t>Suma de 2010-2011</t>
  </si>
  <si>
    <t>Suma de 2009-2010</t>
  </si>
  <si>
    <t>Suma de 2008-2009</t>
  </si>
  <si>
    <t>Suma de 2007-2008</t>
  </si>
  <si>
    <t>Suma de 2006-2007</t>
  </si>
  <si>
    <t>Suma de 2005-2006</t>
  </si>
  <si>
    <t>Etiquetas de fila</t>
  </si>
  <si>
    <t>Total general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</si>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</sst>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1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13" xfId="0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0" fillId="0" borderId="12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16" xfId="0" applyNumberFormat="1" applyFont="1" applyBorder="1"/>
    <xf numFmtId="0" fontId="0" fillId="0" borderId="0" xfId="0" applyAlignment="1">
      <alignment horizontal="left"/>
    </xf>
    <xf numFmtId="0" fontId="0" fillId="13" borderId="0" xfId="0" applyFill="1" applyAlignment="1"/>
  </cellXfs>
  <cellStyles count="1">
    <cellStyle name="Normal" xfId="0" builtinId="0"/>
  </cellStyles>
  <dxfs count="9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388889" createdVersion="7" refreshedVersion="7" minRefreshableVersion="3" recordCount="312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/>
    </cacheField>
    <cacheField name="Región" numFmtId="0">
      <sharedItems/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9"/>
        <n v="16"/>
        <n v="17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ravilla"/>
        <s v="Maíz Consumo"/>
        <s v="Maíz Sem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SemiMixedTypes="0" containsString="0" containsNumber="1" minValue="0" maxValue="446.7595307917889"/>
    </cacheField>
    <cacheField name="1980/81" numFmtId="0">
      <sharedItems containsSemiMixedTypes="0" containsString="0" containsNumber="1" minValue="0" maxValue="516.38192419825077"/>
    </cacheField>
    <cacheField name="1981/82" numFmtId="0">
      <sharedItems containsSemiMixedTypes="0" containsString="0" containsNumber="1" minValue="0" maxValue="518.51212553495009"/>
    </cacheField>
    <cacheField name="1982/83" numFmtId="0">
      <sharedItems containsSemiMixedTypes="0" containsString="0" containsNumber="1" minValue="0" maxValue="439.30776426566888"/>
    </cacheField>
    <cacheField name="1983/84" numFmtId="0">
      <sharedItems containsSemiMixedTypes="0" containsString="0" containsNumber="1" minValue="0" maxValue="550.05359661495061"/>
    </cacheField>
    <cacheField name="1984/85" numFmtId="0">
      <sharedItems containsSemiMixedTypes="0" containsString="0" containsNumber="1" minValue="0" maxValue="766.82219865676916"/>
    </cacheField>
    <cacheField name="1985/86" numFmtId="0">
      <sharedItems containsSemiMixedTypes="0" containsString="0" containsNumber="1" minValue="0" maxValue="655.68653189813608"/>
    </cacheField>
    <cacheField name="1986/87" numFmtId="0">
      <sharedItems containsSemiMixedTypes="0" containsString="0" containsNumber="1" minValue="0" maxValue="571.71709717097178"/>
    </cacheField>
    <cacheField name="1987/88" numFmtId="0">
      <sharedItems containsSemiMixedTypes="0" containsString="0" containsNumber="1" minValue="0" maxValue="706.10436494913029"/>
    </cacheField>
    <cacheField name="1988/89" numFmtId="0">
      <sharedItems containsSemiMixedTypes="0" containsString="0" containsNumber="1" minValue="0" maxValue="647.27982763264208"/>
    </cacheField>
    <cacheField name="1989/90" numFmtId="0">
      <sharedItems containsSemiMixedTypes="0" containsString="0" containsNumber="1" minValue="0" maxValue="685.85293143424974"/>
    </cacheField>
    <cacheField name="1990/91" numFmtId="0">
      <sharedItems containsSemiMixedTypes="0" containsString="0" containsNumber="1" minValue="0" maxValue="879.64208372978123"/>
    </cacheField>
    <cacheField name="1991/92" numFmtId="0">
      <sharedItems containsSemiMixedTypes="0" containsString="0" containsNumber="1" minValue="0" maxValue="789.40085338390418"/>
    </cacheField>
    <cacheField name="1992/93" numFmtId="0">
      <sharedItems containsSemiMixedTypes="0" containsString="0" containsNumber="1" minValue="0" maxValue="740.21529135218441"/>
    </cacheField>
    <cacheField name="1993/94" numFmtId="0">
      <sharedItems containsSemiMixedTypes="0" containsString="0" containsNumber="1" minValue="0" maxValue="721.98064516129034"/>
    </cacheField>
    <cacheField name="1994/95" numFmtId="0">
      <sharedItems containsSemiMixedTypes="0" containsString="0" containsNumber="1" minValue="0" maxValue="32.452167832167831"/>
    </cacheField>
    <cacheField name="1995/96" numFmtId="0">
      <sharedItems containsSemiMixedTypes="0" containsString="0" containsNumber="1" minValue="0" maxValue="642.38685407054493"/>
    </cacheField>
    <cacheField name="1996/97" numFmtId="0">
      <sharedItems containsSemiMixedTypes="0" containsString="0" containsNumber="1" minValue="0" maxValue="604.72641376392608"/>
    </cacheField>
    <cacheField name="1997/98" numFmtId="0">
      <sharedItems containsSemiMixedTypes="0" containsString="0" containsNumber="1" minValue="0" maxValue="607.98108442151647"/>
    </cacheField>
    <cacheField name="1998/99" numFmtId="0">
      <sharedItems containsSemiMixedTypes="0" containsString="0" containsNumber="1" minValue="0" maxValue="618.11167512690349"/>
    </cacheField>
    <cacheField name="1999/00" numFmtId="0">
      <sharedItems containsSemiMixedTypes="0" containsString="0" containsNumber="1" minValue="0" maxValue="655.8"/>
    </cacheField>
    <cacheField name="2000/01" numFmtId="0">
      <sharedItems containsSemiMixedTypes="0" containsString="0" containsNumber="1" minValue="0" maxValue="660"/>
    </cacheField>
    <cacheField name="2001/02" numFmtId="0">
      <sharedItems containsSemiMixedTypes="0" containsString="0" containsNumber="1" minValue="0" maxValue="701.10264900662264"/>
    </cacheField>
    <cacheField name="2002/03" numFmtId="0">
      <sharedItems containsSemiMixedTypes="0" containsString="0" containsNumber="1" minValue="0" maxValue="743"/>
    </cacheField>
    <cacheField name="2003/04" numFmtId="0">
      <sharedItems containsSemiMixedTypes="0" containsString="0" containsNumber="1" minValue="0" maxValue="812"/>
    </cacheField>
    <cacheField name="2004/05" numFmtId="0">
      <sharedItems containsSemiMixedTypes="0" containsString="0" containsNumber="1" minValue="0" maxValue="840"/>
    </cacheField>
    <cacheField name="2005/06" numFmtId="0">
      <sharedItems containsSemiMixedTypes="0" containsString="0" containsNumber="1" minValue="0" maxValue="882"/>
    </cacheField>
    <cacheField name="2006/07 " numFmtId="0">
      <sharedItems containsSemiMixedTypes="0" containsString="0" containsNumber="1" minValue="0" maxValue="930.98580121703844"/>
    </cacheField>
    <cacheField name="2007/08" numFmtId="0">
      <sharedItems containsSemiMixedTypes="0" containsString="0" containsNumber="1" minValue="0" maxValue="840"/>
    </cacheField>
    <cacheField name="2008/09" numFmtId="0">
      <sharedItems containsSemiMixedTypes="0" containsString="0" containsNumber="1" minValue="0" maxValue="900.8"/>
    </cacheField>
    <cacheField name="2009/10" numFmtId="0">
      <sharedItems containsSemiMixedTypes="0" containsString="0" containsNumber="1" minValue="0" maxValue="900"/>
    </cacheField>
    <cacheField name="2010/11" numFmtId="0">
      <sharedItems containsSemiMixedTypes="0" containsString="0" containsNumber="1" minValue="0" maxValue="993.7"/>
    </cacheField>
    <cacheField name="2011/12" numFmtId="0">
      <sharedItems containsSemiMixedTypes="0" containsString="0" containsNumber="1" minValue="0" maxValue="1009.5"/>
    </cacheField>
    <cacheField name="2012/13" numFmtId="0">
      <sharedItems containsSemiMixedTypes="0" containsString="0" containsNumber="1" minValue="0" maxValue="1053.816437824431"/>
    </cacheField>
    <cacheField name="2013/14" numFmtId="0">
      <sharedItems containsSemiMixedTypes="0" containsString="0" containsNumber="1" minValue="0" maxValue="989.7"/>
    </cacheField>
    <cacheField name="2014/15" numFmtId="0">
      <sharedItems containsSemiMixedTypes="0" containsString="0" containsNumber="1" minValue="0" maxValue="1036.5"/>
    </cacheField>
    <cacheField name="2015/16" numFmtId="0">
      <sharedItems containsSemiMixedTypes="0" containsString="0" containsNumber="1" minValue="0" maxValue="994"/>
    </cacheField>
    <cacheField name="2016/17" numFmtId="0">
      <sharedItems containsSemiMixedTypes="0" containsString="0" containsNumber="1" minValue="0" maxValue="1260"/>
    </cacheField>
    <cacheField name="2017/18" numFmtId="0">
      <sharedItems containsSemiMixedTypes="0" containsString="0" containsNumber="1" minValue="0" maxValue="1186.7391134544034"/>
    </cacheField>
    <cacheField name="2018/19" numFmtId="0">
      <sharedItems containsSemiMixedTypes="0" containsString="0" containsNumber="1" minValue="0" maxValue="1052.4049235993209"/>
    </cacheField>
    <cacheField name="2019/20" numFmtId="0">
      <sharedItems containsSemiMixedTypes="0" containsString="0" containsNumber="1" minValue="0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48.846126620374" createdVersion="7" refreshedVersion="7" minRefreshableVersion="3" recordCount="313" xr:uid="{6BBD59E3-1C60-4035-B65A-A12D5019760E}">
  <cacheSource type="worksheet">
    <worksheetSource ref="A1:C4783" sheet="BD"/>
  </cacheSource>
  <cacheFields count="3">
    <cacheField name="Cod_región" numFmtId="0">
      <sharedItems containsString="0" containsBlank="1" containsNumber="1" containsInteger="1" minValue="4" maxValue="16"/>
    </cacheField>
    <cacheField name="Región" numFmtId="0">
      <sharedItems containsBlank="1"/>
    </cacheField>
    <cacheField name="Id_cultivo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s v="Avena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s v="Cebada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s v="Cebada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s v="Cebada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s v="Maíz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s v="Maíz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s v="Maíz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s v="Otros cereales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s v="Trigo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s v="Trigo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Raps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s v="Otras legumbres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s v="Porotos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s v="Papa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Avena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s v="Cebada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Cebada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s v="Maíz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s v="Maíz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s v="Trigo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s v="Trigo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s v="Trigo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s v="Otros industriales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s v="Raps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s v="Porotos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s v="Papa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s v="Avena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s v="Cebada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s v="Cebada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s v="Maíz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s v="Maíz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s v="Maíz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s v="Trigo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s v="Trigo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s v="Trigo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s v="Maravilla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s v="Otros industriales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s v="Raps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s v="Tabaco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s v="Garbanzos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s v="Lentejas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s v="Otras legumbres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s v="Porotos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s v="Papa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s v="Avena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s v="Cebada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s v="Cebada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s v="Maíz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s v="Maíz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s v="Maíz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s v="Otros cereales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s v="Trigo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s v="Trigo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s v="Trigo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s v="Maravilla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s v="Otros industriales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s v="Raps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s v="Tabaco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s v="Tomate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s v="Garbanzos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s v="Porotos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s v="Papa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s v="Arroz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s v="Avena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s v="Cebada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s v="Cebada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s v="Cebada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s v="Maíz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s v="Maíz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s v="Maíz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s v="Otros cereales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s v="Trigo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s v="Trigo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s v="Trigo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s v="Triticale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s v="Achicoria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s v="Maravilla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s v="Otros industriales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s v="Raps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s v="Remolacha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s v="Tabaco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s v="Tomate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s v="Garbanzos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s v="Lentejas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s v="Otras legumbres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s v="Porotos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s v="Papa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s v="Arroz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s v="Avena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s v="Cebada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s v="Cebada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s v="Cebada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s v="Maíz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s v="Maíz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s v="Maíz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s v="Otros cereales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s v="Trigo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s v="Trigo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s v="Trigo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s v="Triticale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s v="Achicoria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s v="Lupino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s v="Lupino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s v="Maravilla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s v="Otros industriales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s v="Raps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s v="Remolacha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s v="Tabaco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s v="Tomate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s v="Garbanzos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s v="Lentejas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s v="Otras legumbres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s v="Porotos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s v="Papa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s v="Avena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s v="Cebada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s v="Cebada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s v="Cebada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s v="Maíz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s v="Maíz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s v="Otros cereales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s v="Trigo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s v="Trigo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s v="Trigo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s v="Triticale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s v="Achicoria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s v="Lupino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s v="Lupino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s v="Lupino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s v="Otros industriales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s v="Raps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s v="Remolacha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s v="Lentejas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s v="Otras legumbres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s v="Porotos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s v="Papa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Avena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s v="Cebada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s v="Cebada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s v="Cebada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s v="Maíz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Maíz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s v="Trigo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s v="Trigo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s v="Triticale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Lupino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Lupino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s v="Raps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s v="Porotos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s v="Papa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s v="Avena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s v="Cebada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s v="Cebada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s v="Cebada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s v="Maíz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s v="Maíz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s v="Maíz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s v="Trigo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s v="Trigo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s v="Trigo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s v="Triticale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Lupino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s v="Maravilla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s v="Raps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s v="Tomate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s v="Porotos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s v="Papa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s v="Arroz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Avena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s v="Cebada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s v="Cebada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s v="Cebada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s v="Maíz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s v="Maíz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Maíz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s v="Otros cereales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s v="Trigo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s v="Trigo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s v="Trigo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s v="Triticale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s v="Achicoria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Lupino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Lupino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s v="Maravilla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Otros industriales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s v="Raps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s v="Remolacha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s v="Tabaco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s v="Tomate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Garbanzos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Lentejas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s v="Otras legumbres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s v="Porotos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s v="Papa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s v="Arroz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s v="Avena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s v="Cebada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s v="Maíz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s v="Otros cereales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s v="Trigo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s v="Triticale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s v="Achicoria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Lupino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s v="Maravilla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s v="Otros industriales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s v="Raps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s v="Remolacha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s v="Tabaco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s v="Tomate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s v="Garbanzos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s v="Lentejas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s v="Otras legumbres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s v="Porotos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s v="Papa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2">
  <r>
    <n v="4"/>
    <s v="Coquimb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3"/>
    <n v="100111"/>
    <s v="Cereales"/>
    <n v="100111005"/>
    <s v="Avena"/>
    <n v="1"/>
    <n v="0"/>
    <n v="0"/>
    <n v="10"/>
    <n v="0"/>
    <n v="11"/>
    <n v="10.3"/>
    <n v="17"/>
    <n v="0"/>
    <n v="0"/>
    <n v="0"/>
    <n v="14.4"/>
    <n v="27.1"/>
    <n v="0"/>
    <n v="21.6"/>
    <n v="0"/>
    <n v="0"/>
    <n v="4.5384615384615392"/>
    <n v="5.8510638297872344"/>
    <n v="14.086956521739129"/>
    <n v="0"/>
    <n v="0"/>
    <n v="0"/>
    <n v="0"/>
    <n v="0"/>
    <n v="0"/>
    <n v="30"/>
    <n v="30"/>
    <n v="13.473684210526315"/>
    <n v="18"/>
    <n v="65"/>
    <n v="33"/>
    <n v="0"/>
    <n v="0"/>
    <n v="0"/>
    <n v="0"/>
    <n v="0"/>
    <n v="0"/>
    <n v="0"/>
    <n v="0"/>
    <n v="0"/>
    <n v="0"/>
  </r>
  <r>
    <n v="4"/>
    <s v="Coquimb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4178667376112717"/>
    <n v="2"/>
    <n v="2.1"/>
    <n v="7.5"/>
    <n v="4.5"/>
    <n v="4.3505208313287849"/>
    <n v="0.99019607843137258"/>
    <n v="0"/>
  </r>
  <r>
    <n v="4"/>
    <s v="Coquimb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9"/>
    <x v="9"/>
    <n v="100110"/>
    <s v="Legumbres"/>
    <n v="100110003"/>
    <s v="Lentejas"/>
    <n v="1"/>
    <n v="6.2"/>
    <n v="0.6"/>
    <n v="1"/>
    <n v="1.6"/>
    <n v="2"/>
    <n v="3"/>
    <n v="0"/>
    <n v="1"/>
    <n v="5"/>
    <n v="4"/>
    <n v="1"/>
    <n v="0.2"/>
    <n v="1.2"/>
    <n v="0"/>
    <n v="0"/>
    <n v="0"/>
    <n v="0"/>
    <n v="0.69958847736625518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0"/>
    <n v="0"/>
    <n v="0"/>
  </r>
  <r>
    <n v="4"/>
    <s v="Coquimb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7"/>
    <n v="17"/>
    <n v="31.4"/>
    <n v="60.6"/>
    <n v="18.3"/>
    <n v="25.335406596121832"/>
    <n v="48.764227642276424"/>
    <n v="39.628571428571426"/>
  </r>
  <r>
    <n v="4"/>
    <s v="Coquimb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6"/>
    <x v="16"/>
    <n v="100114"/>
    <s v="Tubérculos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n v="0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n v="4"/>
    <s v="Coquimb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510863211021964"/>
    <n v="0"/>
    <n v="0"/>
    <n v="0"/>
    <n v="0"/>
    <n v="0"/>
    <n v="0"/>
    <n v="0"/>
  </r>
  <r>
    <n v="4"/>
    <s v="Coquimb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1"/>
    <x v="21"/>
    <n v="100113"/>
    <s v="Industriales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n v="0"/>
    <n v="0"/>
    <n v="0"/>
    <n v="0"/>
    <n v="0"/>
    <n v="0"/>
    <n v="0"/>
    <n v="0"/>
    <n v="0"/>
    <n v="0"/>
    <n v="0"/>
    <n v="0"/>
    <n v="0"/>
    <n v="0"/>
  </r>
  <r>
    <n v="4"/>
    <s v="Coquimb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2469493921722776"/>
    <n v="0"/>
    <n v="0"/>
  </r>
  <r>
    <n v="4"/>
    <s v="Coquimb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482824825735939"/>
    <n v="8"/>
    <n v="6.3"/>
    <n v="20.5"/>
    <n v="3.1"/>
    <n v="3.2025860982637524"/>
    <n v="8.432835820895523"/>
    <n v="0"/>
  </r>
  <r>
    <n v="4"/>
    <s v="Coquimb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6.2"/>
    <n v="0"/>
    <n v="0"/>
    <n v="0"/>
    <n v="0"/>
  </r>
  <r>
    <n v="5"/>
    <s v="Valparaíso"/>
    <x v="3"/>
    <x v="3"/>
    <n v="100111"/>
    <s v="Cereales"/>
    <n v="100111005"/>
    <s v="Avena"/>
    <n v="1"/>
    <n v="0"/>
    <n v="13"/>
    <n v="16"/>
    <n v="16"/>
    <n v="0"/>
    <n v="15.9"/>
    <n v="11.7"/>
    <n v="22.7"/>
    <n v="19.600000000000001"/>
    <n v="11.5"/>
    <n v="5.4"/>
    <n v="9.3000000000000007"/>
    <n v="12.6"/>
    <n v="12.1"/>
    <n v="10.199999999999999"/>
    <n v="0"/>
    <n v="43.898113207547169"/>
    <n v="17.055389628020635"/>
    <n v="30.004651162790701"/>
    <n v="0"/>
    <n v="22.250714966634888"/>
    <n v="17.600000000000001"/>
    <n v="35"/>
    <n v="39.85"/>
    <n v="40.5"/>
    <n v="27"/>
    <n v="25.2"/>
    <n v="34.440993788819874"/>
    <n v="38.4"/>
    <n v="8.6"/>
    <n v="33.9"/>
    <n v="0"/>
    <n v="30"/>
    <n v="31.269841347241119"/>
    <n v="10.3"/>
    <n v="0"/>
    <n v="20.8"/>
    <n v="30"/>
    <n v="0"/>
    <n v="10.022857142857141"/>
    <n v="0"/>
  </r>
  <r>
    <n v="5"/>
    <s v="Valparaís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7.1"/>
    <n v="0"/>
    <n v="50.9"/>
    <n v="0"/>
    <n v="0"/>
  </r>
  <r>
    <n v="5"/>
    <s v="Valparaís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8"/>
    <n v="100110"/>
    <s v="Legumbres"/>
    <n v="100110005"/>
    <s v="Garbanzos"/>
    <n v="1"/>
    <n v="4.0999999999999996"/>
    <n v="3.2"/>
    <n v="0"/>
    <n v="0"/>
    <n v="0"/>
    <n v="13.1"/>
    <n v="3.3"/>
    <n v="16.2"/>
    <n v="9.1999999999999993"/>
    <n v="6.2"/>
    <n v="5.8"/>
    <n v="5.7"/>
    <n v="11.9"/>
    <n v="7.5"/>
    <n v="7.7350000000000003"/>
    <n v="0"/>
    <n v="8.1715210355987047"/>
    <n v="6.5420200462606015"/>
    <n v="10.465053763440862"/>
    <n v="0"/>
    <n v="13.246170678336981"/>
    <n v="10.851898734177215"/>
    <n v="12.034177215189874"/>
    <n v="6.333333333333333"/>
    <n v="6.1"/>
    <n v="0"/>
    <n v="3.5"/>
    <n v="89.582637729549248"/>
    <n v="7.9"/>
    <n v="11.3"/>
    <n v="15.2"/>
    <n v="6.3"/>
    <n v="5.4"/>
    <n v="9.3066294197596697"/>
    <n v="5.8"/>
    <n v="0"/>
    <n v="1.9"/>
    <n v="0"/>
    <n v="0"/>
    <n v="0"/>
    <n v="0"/>
  </r>
  <r>
    <n v="5"/>
    <s v="Valparaíso"/>
    <x v="9"/>
    <x v="9"/>
    <n v="100110"/>
    <s v="Legumbres"/>
    <n v="100110003"/>
    <s v="Lentejas"/>
    <n v="1"/>
    <n v="1.4"/>
    <n v="1"/>
    <n v="5"/>
    <n v="0"/>
    <n v="1"/>
    <n v="5.6"/>
    <n v="4.8"/>
    <n v="8.6999999999999993"/>
    <n v="8.9"/>
    <n v="3.5"/>
    <n v="1.5"/>
    <n v="1.6"/>
    <n v="10.9"/>
    <n v="7.2"/>
    <n v="9.1999999999999993"/>
    <n v="0"/>
    <n v="0"/>
    <n v="3.6842105263157894"/>
    <n v="0"/>
    <n v="0"/>
    <n v="4.0285714285714285"/>
    <n v="0"/>
    <n v="0"/>
    <n v="0"/>
    <n v="0"/>
    <n v="0"/>
    <n v="4"/>
    <n v="54.666666666666671"/>
    <n v="5"/>
    <n v="0"/>
    <n v="0"/>
    <n v="0"/>
    <n v="0"/>
    <n v="3.1170213122453609"/>
    <n v="6.6"/>
    <n v="0"/>
    <n v="0"/>
    <n v="0"/>
    <n v="0"/>
    <n v="0"/>
    <n v="0"/>
  </r>
  <r>
    <n v="5"/>
    <s v="Valparaís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3"/>
    <x v="13"/>
    <n v="100113"/>
    <s v="Industriales"/>
    <n v="100113002"/>
    <s v="Maravilla"/>
    <n v="1"/>
    <n v="17.600000000000001"/>
    <n v="0"/>
    <n v="20"/>
    <n v="7"/>
    <n v="0"/>
    <n v="22.5"/>
    <n v="11.8"/>
    <n v="23.6"/>
    <n v="24.9"/>
    <n v="21.8"/>
    <n v="22.2"/>
    <n v="23.2"/>
    <n v="27.8"/>
    <n v="26.2"/>
    <n v="28.3"/>
    <n v="0"/>
    <n v="13.87218045112782"/>
    <n v="28.787878787878789"/>
    <n v="17.978260869565219"/>
    <n v="15.260869565217392"/>
    <n v="0"/>
    <n v="0"/>
    <n v="0"/>
    <n v="15"/>
    <n v="15"/>
    <n v="0"/>
    <n v="0"/>
    <n v="0"/>
    <n v="0"/>
    <n v="0"/>
    <n v="0"/>
    <n v="0"/>
    <n v="15"/>
    <n v="0"/>
    <n v="15.6"/>
    <n v="0"/>
    <n v="0"/>
    <n v="0"/>
    <n v="0"/>
    <n v="0"/>
    <n v="0"/>
  </r>
  <r>
    <n v="5"/>
    <s v="Valparaís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.30059317551101"/>
    <n v="121.39999999999999"/>
    <n v="138"/>
    <n v="141.69999999999999"/>
    <n v="141.69999999999999"/>
    <n v="143.04610142858232"/>
    <n v="124.25401929260448"/>
    <n v="7.7045101088646968"/>
  </r>
  <r>
    <n v="5"/>
    <s v="Valparaís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711403735451086"/>
    <n v="43.900000000000006"/>
    <n v="43.9"/>
    <n v="0"/>
    <n v="0"/>
    <n v="0"/>
    <n v="0"/>
    <n v="0"/>
  </r>
  <r>
    <n v="5"/>
    <s v="Valparaíso"/>
    <x v="16"/>
    <x v="16"/>
    <n v="100114"/>
    <s v="Tubérculos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n v="0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n v="5"/>
    <s v="Valparaís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7325678910102678"/>
    <n v="0"/>
    <n v="0"/>
    <n v="0"/>
    <n v="0"/>
    <n v="0"/>
    <n v="0"/>
    <n v="0"/>
  </r>
  <r>
    <n v="5"/>
    <s v="Valparaís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19"/>
    <x v="19"/>
    <n v="100113"/>
    <s v="Industriales"/>
    <n v="100113003"/>
    <s v="Raps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768115942028984"/>
    <n v="32"/>
    <n v="0"/>
    <n v="0"/>
    <n v="0"/>
    <n v="0"/>
    <n v="21.26771653543307"/>
    <n v="0"/>
    <n v="0"/>
    <n v="0"/>
    <n v="0"/>
    <n v="0"/>
    <n v="0"/>
    <n v="0"/>
  </r>
  <r>
    <n v="5"/>
    <s v="Valparaís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0"/>
    <n v="0"/>
    <n v="0"/>
    <n v="0"/>
    <n v="0"/>
    <n v="0"/>
    <n v="0"/>
    <n v="0"/>
    <n v="0"/>
    <n v="0"/>
    <n v="0"/>
    <n v="0"/>
    <n v="0"/>
    <n v="0"/>
  </r>
  <r>
    <n v="5"/>
    <s v="Valparaíso"/>
    <x v="21"/>
    <x v="21"/>
    <n v="100113"/>
    <s v="Industriales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n v="0"/>
    <n v="0"/>
    <n v="0"/>
    <n v="0"/>
    <n v="0"/>
  </r>
  <r>
    <n v="5"/>
    <s v="Valparaís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.09999999999997"/>
    <n v="0"/>
    <n v="0"/>
    <n v="0"/>
    <n v="0"/>
    <n v="0"/>
    <n v="901.47497797957101"/>
    <n v="0"/>
    <n v="0"/>
    <n v="0"/>
    <n v="0"/>
    <n v="0"/>
    <n v="0"/>
    <n v="0"/>
  </r>
  <r>
    <n v="5"/>
    <s v="Valparaís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.834630582692398"/>
    <n v="67.800000000000011"/>
    <n v="63"/>
    <n v="70.7"/>
    <n v="20.7"/>
    <n v="0"/>
    <n v="17.846625766871167"/>
    <n v="20.397849462365592"/>
  </r>
  <r>
    <n v="5"/>
    <s v="Valparaís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232645235842398"/>
    <n v="29.400000000000002"/>
    <n v="47.3"/>
    <n v="49.3"/>
    <n v="35.4"/>
    <n v="49.532402679050413"/>
    <n v="64.478813559322035"/>
    <n v="2.6349905601006922"/>
  </r>
  <r>
    <n v="5"/>
    <s v="Valparaís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8691796008869173"/>
    <n v="0"/>
    <n v="0"/>
    <n v="0"/>
    <n v="0"/>
    <n v="0"/>
    <n v="0"/>
    <n v="0"/>
    <n v="0"/>
    <n v="0"/>
    <n v="0"/>
    <n v="0"/>
    <n v="0"/>
    <n v="0"/>
  </r>
  <r>
    <n v="6"/>
    <s v="O'Higgins"/>
    <x v="1"/>
    <x v="1"/>
    <n v="100111"/>
    <s v="Cereales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n v="0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n v="0"/>
    <n v="0"/>
    <n v="0"/>
    <n v="0"/>
    <n v="0"/>
    <n v="0"/>
    <n v="0"/>
    <n v="0"/>
  </r>
  <r>
    <n v="6"/>
    <s v="O'Higgin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3"/>
    <x v="3"/>
    <n v="100111"/>
    <s v="Cereales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n v="0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n v="6"/>
    <s v="O'Higgin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.3"/>
    <n v="24.3"/>
    <n v="24.3"/>
    <n v="24.3"/>
    <n v="0"/>
    <n v="50.9"/>
    <n v="0"/>
    <n v="38.1"/>
  </r>
  <r>
    <n v="6"/>
    <s v="O'Higgin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8"/>
    <x v="8"/>
    <n v="100110"/>
    <s v="Legumbres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n v="0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n v="0"/>
    <n v="0"/>
    <n v="0.81649484536082473"/>
    <n v="17"/>
  </r>
  <r>
    <n v="6"/>
    <s v="O'Higgins"/>
    <x v="9"/>
    <x v="9"/>
    <n v="100110"/>
    <s v="Legumbres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n v="0"/>
    <n v="5.6172413793103448"/>
    <n v="5.1959247648902815"/>
    <n v="2.2967032967032965"/>
    <n v="0"/>
    <n v="0"/>
    <n v="2.7"/>
    <n v="0"/>
    <n v="0"/>
    <n v="0"/>
    <n v="0"/>
    <n v="0"/>
    <n v="91.732283464566933"/>
    <n v="6"/>
    <n v="0"/>
    <n v="6"/>
    <n v="0"/>
    <n v="0"/>
    <n v="0"/>
    <n v="0"/>
    <n v="0"/>
    <n v="0"/>
    <n v="0"/>
    <n v="0"/>
    <n v="0"/>
    <n v="0"/>
  </r>
  <r>
    <n v="6"/>
    <s v="O'Higgin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13"/>
    <x v="13"/>
    <n v="100113"/>
    <s v="Industriales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n v="0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n v="6"/>
    <s v="O'Higgin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.83294801957433"/>
    <n v="130.29999999999998"/>
    <n v="141.4"/>
    <n v="134.80000000000001"/>
    <n v="135.19999999999999"/>
    <n v="143.29000134944133"/>
    <n v="132.27200724145735"/>
    <n v="96.170824566676686"/>
  </r>
  <r>
    <n v="6"/>
    <s v="O'Higgin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991028561220574"/>
    <n v="24.799999999999997"/>
    <n v="33.299999999999997"/>
    <n v="22"/>
    <n v="30.2"/>
    <n v="31.662809708937633"/>
    <n v="33.268470790378004"/>
    <n v="25.803571428571427"/>
  </r>
  <r>
    <n v="6"/>
    <s v="O'Higgins"/>
    <x v="16"/>
    <x v="16"/>
    <n v="100114"/>
    <s v="Tubérculos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n v="0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n v="6"/>
    <s v="O'Higgin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995359903047515"/>
    <n v="0"/>
    <n v="0"/>
    <n v="0"/>
    <n v="0"/>
    <n v="0"/>
    <n v="0"/>
    <n v="0"/>
  </r>
  <r>
    <n v="6"/>
    <s v="O'Higgin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1"/>
    <n v="0"/>
    <n v="0"/>
    <n v="0"/>
    <n v="0"/>
    <n v="0"/>
    <n v="0"/>
    <n v="0"/>
  </r>
  <r>
    <n v="6"/>
    <s v="O'Higgin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22"/>
    <n v="14"/>
    <n v="14"/>
    <n v="7.4"/>
    <n v="0"/>
    <n v="26.614218312549266"/>
    <n v="0"/>
    <n v="0"/>
  </r>
  <r>
    <n v="6"/>
    <s v="O'Higgins"/>
    <x v="20"/>
    <x v="20"/>
    <n v="100114"/>
    <s v="Tubérculos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n v="0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n v="0"/>
    <n v="0"/>
    <n v="880"/>
    <n v="0"/>
    <n v="0"/>
    <n v="0"/>
    <n v="0"/>
    <n v="0"/>
    <n v="0"/>
    <n v="0"/>
    <n v="0"/>
    <n v="0"/>
    <n v="0"/>
  </r>
  <r>
    <n v="6"/>
    <s v="O'Higgins"/>
    <x v="21"/>
    <x v="21"/>
    <n v="100113"/>
    <s v="Industriales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n v="6"/>
    <s v="O'Higgin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4.29878164496904"/>
    <n v="0"/>
    <n v="0"/>
    <n v="0"/>
    <n v="0"/>
    <n v="886.2"/>
    <n v="836.43727184574072"/>
    <n v="989.7"/>
    <n v="1036.5"/>
    <n v="961.1"/>
    <n v="886.9"/>
    <n v="973.1286918705498"/>
    <n v="848.57029373729904"/>
    <n v="777.82225656877893"/>
  </r>
  <r>
    <n v="6"/>
    <s v="O'Higgin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163496067606459"/>
    <n v="65.900000000000006"/>
    <n v="65.3"/>
    <n v="75"/>
    <n v="48"/>
    <n v="60.592518718562765"/>
    <n v="61.370879120879124"/>
    <n v="56.700150300601202"/>
  </r>
  <r>
    <n v="6"/>
    <s v="O'Higgin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.379485859097123"/>
    <n v="42.400000000000006"/>
    <n v="43.4"/>
    <n v="54.5"/>
    <n v="33.9"/>
    <n v="41.452411694336355"/>
    <n v="46.189189189189186"/>
    <n v="34.302998750520615"/>
  </r>
  <r>
    <n v="6"/>
    <s v="O'Higgin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.045602605863195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9.24918389553858"/>
    <n v="0"/>
    <n v="0"/>
    <n v="0"/>
    <n v="0"/>
    <n v="0"/>
    <n v="0"/>
    <n v="0"/>
    <n v="0"/>
    <n v="0"/>
    <n v="0"/>
    <n v="0"/>
    <n v="0"/>
    <n v="596.44171779141107"/>
  </r>
  <r>
    <n v="7"/>
    <s v="Maule"/>
    <x v="1"/>
    <x v="1"/>
    <n v="100111"/>
    <s v="Cereales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n v="0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n v="7"/>
    <s v="Mau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.7094091282436708"/>
    <n v="16.45"/>
    <n v="0"/>
    <n v="12"/>
    <n v="0"/>
    <n v="0"/>
    <n v="0"/>
    <n v="0"/>
  </r>
  <r>
    <n v="7"/>
    <s v="Maule"/>
    <x v="3"/>
    <x v="3"/>
    <n v="100111"/>
    <s v="Cereales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n v="0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n v="7"/>
    <s v="Mau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56.8"/>
    <n v="56.8"/>
    <n v="0"/>
    <n v="0"/>
    <n v="0"/>
    <n v="63.255639097744364"/>
    <n v="57.254522373849575"/>
  </r>
  <r>
    <n v="7"/>
    <s v="Mau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.895933710548958"/>
    <n v="35.4"/>
    <n v="35.4"/>
    <n v="35.299999999999997"/>
    <n v="55.6"/>
    <n v="42.275258154165599"/>
    <n v="12.355329949238579"/>
    <n v="22.719696969696969"/>
  </r>
  <r>
    <n v="7"/>
    <s v="Mau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.6"/>
    <n v="39.799999999999997"/>
    <n v="39.799999999999997"/>
    <n v="0"/>
    <n v="0"/>
    <n v="0"/>
    <n v="0"/>
    <n v="0"/>
  </r>
  <r>
    <n v="7"/>
    <s v="Mau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.4"/>
    <n v="5.4"/>
    <n v="0"/>
    <n v="0"/>
    <n v="0"/>
    <n v="0"/>
    <n v="0"/>
  </r>
  <r>
    <n v="7"/>
    <s v="Maule"/>
    <x v="8"/>
    <x v="8"/>
    <n v="100110"/>
    <s v="Legumbres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n v="0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n v="7"/>
    <s v="Maule"/>
    <x v="9"/>
    <x v="9"/>
    <n v="100110"/>
    <s v="Legumbres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n v="0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n v="7"/>
    <s v="Mau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3"/>
    <x v="13"/>
    <n v="100113"/>
    <s v="Industriales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n v="0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n v="7"/>
    <s v="Mau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.59102221839484"/>
    <n v="107.3"/>
    <n v="118.9"/>
    <n v="105.4"/>
    <n v="108.5"/>
    <n v="122.0690826548624"/>
    <n v="124.93813873564258"/>
    <n v="109.86450577663672"/>
  </r>
  <r>
    <n v="7"/>
    <s v="Mau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.094987580853243"/>
    <n v="26.8"/>
    <n v="21.3"/>
    <n v="30.8"/>
    <n v="23.6"/>
    <n v="27.963693312943835"/>
    <n v="30.487959442332063"/>
    <n v="25.250393700787402"/>
  </r>
  <r>
    <n v="7"/>
    <s v="Maule"/>
    <x v="16"/>
    <x v="16"/>
    <n v="100114"/>
    <s v="Tubérculos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n v="0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n v="7"/>
    <s v="Mau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.688715622074085"/>
    <n v="0"/>
    <n v="0"/>
    <n v="0"/>
    <n v="0"/>
    <n v="0"/>
    <n v="0"/>
    <n v="0"/>
  </r>
  <r>
    <n v="7"/>
    <s v="Mau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19"/>
    <x v="19"/>
    <n v="100113"/>
    <s v="Industriales"/>
    <n v="100113003"/>
    <s v="Raps"/>
    <n v="1"/>
    <n v="8"/>
    <n v="0"/>
    <n v="10"/>
    <n v="0"/>
    <n v="0"/>
    <n v="0"/>
    <n v="25.8"/>
    <n v="10.9"/>
    <n v="22.2"/>
    <n v="19.399999999999999"/>
    <n v="10.6"/>
    <n v="17.899999999999999"/>
    <n v="6.2"/>
    <n v="6.8"/>
    <n v="11.9"/>
    <n v="0"/>
    <n v="21.8"/>
    <n v="30.362831858407084"/>
    <n v="28.900662251655625"/>
    <n v="13.9"/>
    <n v="0"/>
    <n v="0"/>
    <n v="0"/>
    <n v="0"/>
    <n v="0"/>
    <n v="0"/>
    <n v="36.5"/>
    <n v="38.906249999999993"/>
    <n v="35"/>
    <n v="39.700000000000003"/>
    <n v="0"/>
    <n v="0"/>
    <n v="32.799999999999997"/>
    <n v="18"/>
    <n v="27.8"/>
    <n v="23.8"/>
    <n v="30.1"/>
    <n v="34"/>
    <n v="27.8038816337451"/>
    <n v="24.477551020408164"/>
    <n v="29.239436619718308"/>
  </r>
  <r>
    <n v="7"/>
    <s v="Maule"/>
    <x v="20"/>
    <x v="20"/>
    <n v="100114"/>
    <s v="Tubérculos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n v="0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n v="7"/>
    <s v="Maule"/>
    <x v="21"/>
    <x v="21"/>
    <n v="100113"/>
    <s v="Industriales"/>
    <n v="100113005"/>
    <s v="Tabaco"/>
    <n v="1"/>
    <n v="0"/>
    <n v="0"/>
    <n v="0"/>
    <n v="0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n v="7"/>
    <s v="Mau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2.70195740489964"/>
    <n v="0"/>
    <n v="0"/>
    <n v="0"/>
    <n v="0"/>
    <n v="861.6"/>
    <n v="910.79235291775854"/>
    <n v="813.5"/>
    <n v="929.7"/>
    <n v="887.4"/>
    <n v="834.4"/>
    <n v="738.93697514386042"/>
    <n v="905.59516053978598"/>
    <n v="971.75432780847143"/>
  </r>
  <r>
    <n v="7"/>
    <s v="Mau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7.681653119466446"/>
    <n v="64.5"/>
    <n v="82.7"/>
    <n v="66.5"/>
    <n v="67.3"/>
    <n v="66.024675059966967"/>
    <n v="71.988363942240298"/>
    <n v="69.00044444444444"/>
  </r>
  <r>
    <n v="7"/>
    <s v="Mau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92264082846846"/>
    <n v="51.3"/>
    <n v="56.2"/>
    <n v="60"/>
    <n v="56.9"/>
    <n v="54.764118845741478"/>
    <n v="61.937132029505321"/>
    <n v="57.24934210526316"/>
  </r>
  <r>
    <n v="7"/>
    <s v="Mau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803278688524593"/>
    <n v="0"/>
    <n v="0"/>
    <n v="0"/>
    <n v="0"/>
    <n v="30"/>
    <n v="0"/>
    <n v="48.2"/>
    <n v="0"/>
    <n v="0"/>
    <n v="0"/>
    <n v="0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4.85515065991535"/>
    <n v="0"/>
    <n v="0"/>
    <n v="0"/>
    <n v="0"/>
    <n v="497.3"/>
    <n v="545.43647267758899"/>
    <n v="539.79999999999995"/>
    <n v="507.1"/>
    <n v="567.29999999999995"/>
    <n v="576.9"/>
    <n v="528.86598716496792"/>
    <n v="0"/>
    <n v="0"/>
  </r>
  <r>
    <n v="8"/>
    <s v="Biobío"/>
    <x v="1"/>
    <x v="1"/>
    <n v="100111"/>
    <s v="Cereales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n v="0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.0426643624753655"/>
    <n v="11.3"/>
    <n v="0"/>
    <n v="6.3"/>
    <n v="0"/>
    <n v="0"/>
    <n v="0"/>
    <n v="0"/>
  </r>
  <r>
    <n v="8"/>
    <s v="Biobío"/>
    <x v="3"/>
    <x v="3"/>
    <n v="100111"/>
    <s v="Cereales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n v="0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0"/>
    <n v="0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045588017605198"/>
    <n v="55.900000000000006"/>
    <n v="57.5"/>
    <n v="54.9"/>
    <n v="59.1"/>
    <n v="74.365581810075795"/>
    <n v="0"/>
    <n v="0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.789688146741724"/>
    <n v="49.6"/>
    <n v="49.9"/>
    <n v="38.1"/>
    <n v="53.1"/>
    <n v="46.95774647887324"/>
    <n v="0"/>
    <n v="0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.8"/>
    <n v="55"/>
    <n v="55"/>
    <n v="55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.547457471698285"/>
    <n v="2.8"/>
    <n v="0"/>
    <n v="4.8"/>
    <n v="0"/>
    <n v="0"/>
    <n v="0"/>
    <n v="0"/>
  </r>
  <r>
    <n v="8"/>
    <s v="Biobío"/>
    <x v="8"/>
    <x v="8"/>
    <n v="100110"/>
    <s v="Legumbres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n v="0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n v="0"/>
    <n v="8.9"/>
    <n v="8.4"/>
    <n v="0"/>
    <n v="0"/>
  </r>
  <r>
    <n v="8"/>
    <s v="Biobío"/>
    <x v="9"/>
    <x v="9"/>
    <n v="100110"/>
    <s v="Legumbres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n v="0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0"/>
    <n v="0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3"/>
    <x v="13"/>
    <n v="100113"/>
    <s v="Industriales"/>
    <n v="100113002"/>
    <s v="Maravilla"/>
    <n v="1"/>
    <n v="11.4"/>
    <n v="14.3"/>
    <n v="11.4"/>
    <n v="0"/>
    <n v="15.1"/>
    <n v="16.5"/>
    <n v="15.8"/>
    <n v="19.600000000000001"/>
    <n v="18.899999999999999"/>
    <n v="21"/>
    <n v="15.7"/>
    <n v="17.399999999999999"/>
    <n v="18.100000000000001"/>
    <n v="19.8"/>
    <n v="12.162820512820513"/>
    <n v="0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0"/>
    <n v="0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.6559991363749"/>
    <n v="118.80000000000001"/>
    <n v="119.4"/>
    <n v="122.3"/>
    <n v="101.5"/>
    <n v="124.64352797060025"/>
    <n v="0"/>
    <n v="0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077326187627975"/>
    <n v="33.4"/>
    <n v="32.6"/>
    <n v="51.8"/>
    <n v="47"/>
    <n v="32.793617021276596"/>
    <n v="0"/>
    <n v="0"/>
  </r>
  <r>
    <n v="8"/>
    <s v="Biobío"/>
    <x v="16"/>
    <x v="16"/>
    <n v="100114"/>
    <s v="Tubérculos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n v="0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0"/>
    <n v="0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3410321971582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693860729474864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n v="0"/>
    <n v="21.199960403880421"/>
    <n v="27.85448736566947"/>
    <n v="25.088334795138451"/>
    <n v="18.792511164548266"/>
    <n v="21.2"/>
    <n v="26.7"/>
    <n v="0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0"/>
    <n v="0"/>
  </r>
  <r>
    <n v="8"/>
    <s v="Biobío"/>
    <x v="20"/>
    <x v="20"/>
    <n v="100114"/>
    <s v="Tubérculos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n v="0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0"/>
    <n v="0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30.363636363636367"/>
    <n v="30.115384615384613"/>
    <n v="33.5"/>
    <n v="24.570200573065904"/>
    <n v="28.5"/>
    <n v="0"/>
    <n v="0"/>
    <n v="0"/>
    <n v="0"/>
    <n v="0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0"/>
    <n v="0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.16157989228006"/>
    <n v="0"/>
    <n v="0"/>
    <n v="0"/>
    <n v="0"/>
    <n v="950"/>
    <n v="970"/>
    <n v="0"/>
    <n v="0"/>
    <n v="0"/>
    <n v="1260"/>
    <n v="0"/>
    <n v="0"/>
    <n v="0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.288140857349291"/>
    <n v="68.400000000000006"/>
    <n v="66.3"/>
    <n v="74"/>
    <n v="75.099999999999994"/>
    <n v="66.786159467010535"/>
    <n v="0"/>
    <n v="0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99073877518364"/>
    <n v="51.2"/>
    <n v="51.9"/>
    <n v="57"/>
    <n v="53.3"/>
    <n v="57.362631407824864"/>
    <n v="0"/>
    <n v="0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704129018323187"/>
    <n v="0"/>
    <n v="0"/>
    <n v="0"/>
    <n v="50.8"/>
    <n v="43.9"/>
    <n v="53.491603402949679"/>
    <n v="58.4"/>
    <n v="58"/>
    <n v="59.6"/>
    <n v="50.9"/>
    <n v="50.476898352752109"/>
    <n v="0"/>
    <n v="0"/>
  </r>
  <r>
    <n v="8"/>
    <s v="Biobío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5.20480549199084"/>
    <n v="495.26631977294227"/>
  </r>
  <r>
    <n v="8"/>
    <s v="Biobío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203381942289795"/>
    <n v="60.223855397755486"/>
  </r>
  <r>
    <n v="8"/>
    <s v="Biobío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41113490364026"/>
    <n v="70.069065583284967"/>
  </r>
  <r>
    <n v="8"/>
    <s v="Biobío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776061776061766"/>
    <n v="56.728527607361961"/>
  </r>
  <r>
    <n v="8"/>
    <s v="Biobío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8"/>
    <s v="Biobío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.73939393939394"/>
    <n v="6.6640625"/>
  </r>
  <r>
    <n v="8"/>
    <s v="Biobío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27645051194541"/>
    <n v="30.967787114845937"/>
  </r>
  <r>
    <n v="8"/>
    <s v="Biobío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.8342749529190208"/>
    <n v="5.3424657534246576"/>
  </r>
  <r>
    <n v="8"/>
    <s v="Biobío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.71468704348803"/>
    <n v="123.41686776061776"/>
  </r>
  <r>
    <n v="8"/>
    <s v="Biobío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.557575757575755"/>
    <n v="31.104950495049504"/>
  </r>
  <r>
    <n v="8"/>
    <s v="Biobío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3.49226441631504"/>
    <n v="73.143625364104864"/>
  </r>
  <r>
    <n v="8"/>
    <s v="Biobío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268643031784841"/>
    <n v="38.908778424114224"/>
  </r>
  <r>
    <n v="8"/>
    <s v="Biobío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6.9670146137787"/>
    <n v="1121.8995433789955"/>
  </r>
  <r>
    <n v="8"/>
    <s v="Biobío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.035714285714285"/>
    <n v="26"/>
  </r>
  <r>
    <n v="8"/>
    <s v="Biobío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7.9"/>
  </r>
  <r>
    <n v="8"/>
    <s v="Biobío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783736750514166"/>
    <n v="77.965261443821248"/>
  </r>
  <r>
    <n v="8"/>
    <s v="Biobío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.457509731560592"/>
    <n v="68.911963273021868"/>
  </r>
  <r>
    <n v="8"/>
    <s v="Biobío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.306513409961688"/>
    <n v="56.549697493517719"/>
  </r>
  <r>
    <n v="9"/>
    <s v="Araucaní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.23255813953486"/>
    <n v="0"/>
    <n v="0"/>
    <n v="0"/>
    <n v="0"/>
    <n v="609"/>
    <n v="569.14509701953011"/>
    <n v="564"/>
    <n v="0"/>
    <n v="0"/>
    <n v="0"/>
    <n v="0"/>
    <n v="563.80544747081717"/>
    <n v="0"/>
  </r>
  <r>
    <n v="9"/>
    <s v="Araucaní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.6640938531435334"/>
    <n v="10.1"/>
    <n v="3.2"/>
    <n v="12.8"/>
    <n v="0"/>
    <n v="0"/>
    <n v="0"/>
    <n v="0"/>
  </r>
  <r>
    <n v="9"/>
    <s v="Araucanía"/>
    <x v="3"/>
    <x v="3"/>
    <n v="100111"/>
    <s v="Cereales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n v="0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n v="9"/>
    <s v="Araucaní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.251165638793083"/>
    <n v="57.2"/>
    <n v="60.4"/>
    <n v="64.599999999999994"/>
    <n v="73.400000000000006"/>
    <n v="70.314264254070494"/>
    <n v="76.555343657029525"/>
    <n v="68.969462969462967"/>
  </r>
  <r>
    <n v="9"/>
    <s v="Araucaní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.484341886197605"/>
    <n v="32.5"/>
    <n v="55"/>
    <n v="61.4"/>
    <n v="76.5"/>
    <n v="48.623635530615623"/>
    <n v="65.073656073656068"/>
    <n v="25.922299651567943"/>
  </r>
  <r>
    <n v="9"/>
    <s v="Araucaní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.423074286342157"/>
    <n v="37.9"/>
    <n v="37.9"/>
    <n v="53.1"/>
    <n v="0"/>
    <n v="0"/>
    <n v="0"/>
    <n v="0"/>
  </r>
  <r>
    <n v="9"/>
    <s v="Araucaní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</r>
  <r>
    <n v="9"/>
    <s v="Araucanía"/>
    <x v="8"/>
    <x v="8"/>
    <n v="100110"/>
    <s v="Legumbres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n v="0"/>
    <n v="2.4772727272727275"/>
    <n v="7.4412171507607194"/>
    <n v="5"/>
    <n v="0"/>
    <n v="0"/>
    <n v="0"/>
    <n v="7"/>
    <n v="6.1239130434782609"/>
    <n v="6.5"/>
    <n v="0"/>
    <n v="6.5"/>
    <n v="102.85714285714286"/>
    <n v="8.6999999999999993"/>
    <n v="3.3"/>
    <n v="3.3"/>
    <n v="0"/>
    <n v="3.5"/>
    <n v="3.4"/>
    <n v="0"/>
    <n v="0"/>
    <n v="0"/>
    <n v="0"/>
    <n v="0"/>
    <n v="0"/>
    <n v="0"/>
  </r>
  <r>
    <n v="9"/>
    <s v="Araucanía"/>
    <x v="9"/>
    <x v="9"/>
    <n v="100110"/>
    <s v="Legumbres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n v="0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n v="9"/>
    <s v="Araucaní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82318438036606"/>
    <n v="14.1"/>
    <n v="15"/>
    <n v="15.9"/>
    <n v="18.8"/>
    <n v="13.060735499022917"/>
    <n v="12.631862975129046"/>
    <n v="18.62292609351433"/>
  </r>
  <r>
    <n v="9"/>
    <s v="Araucaní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033752193446528"/>
    <n v="21.4"/>
    <n v="20.8"/>
    <n v="0"/>
    <n v="0"/>
    <n v="0"/>
    <n v="0"/>
    <n v="0"/>
  </r>
  <r>
    <n v="9"/>
    <s v="Araucaní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.201134268097899"/>
    <n v="13.5"/>
    <n v="0"/>
    <n v="22.8"/>
    <n v="27.3"/>
    <n v="22.08156205097103"/>
    <n v="26.413741374137413"/>
    <n v="26.342322428529325"/>
  </r>
  <r>
    <n v="9"/>
    <s v="Araucanía"/>
    <x v="13"/>
    <x v="13"/>
    <n v="100113"/>
    <s v="Industriales"/>
    <n v="100113002"/>
    <s v="Maravilla"/>
    <n v="1"/>
    <n v="7.8"/>
    <n v="0"/>
    <n v="0"/>
    <n v="3.3"/>
    <n v="9.3000000000000007"/>
    <n v="0"/>
    <n v="14"/>
    <n v="14.1"/>
    <n v="19.100000000000001"/>
    <n v="12"/>
    <n v="22.8"/>
    <n v="28.9"/>
    <n v="26"/>
    <n v="0"/>
    <n v="8.5124999999999993"/>
    <n v="0"/>
    <n v="20.9"/>
    <n v="12.705570291777185"/>
    <n v="0"/>
    <n v="13.260330578512395"/>
    <n v="16.805496828752641"/>
    <n v="13.5"/>
    <n v="22.5"/>
    <n v="0"/>
    <n v="0"/>
    <n v="0"/>
    <n v="49"/>
    <n v="53.66743916570104"/>
    <n v="27.4"/>
    <n v="39.9"/>
    <n v="34.1"/>
    <n v="37"/>
    <n v="17.3"/>
    <n v="0"/>
    <n v="0"/>
    <n v="0"/>
    <n v="0"/>
    <n v="0"/>
    <n v="0"/>
    <n v="0"/>
    <n v="0"/>
  </r>
  <r>
    <n v="9"/>
    <s v="Araucaní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.30182789504519"/>
    <n v="124.1"/>
    <n v="124.1"/>
    <n v="59.5"/>
    <n v="60"/>
    <n v="60"/>
    <n v="150"/>
    <n v="110"/>
  </r>
  <r>
    <n v="9"/>
    <s v="Araucaní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799999999999997"/>
    <n v="0"/>
    <n v="0"/>
    <n v="0"/>
    <n v="0"/>
    <n v="0"/>
    <n v="0"/>
    <n v="0"/>
  </r>
  <r>
    <n v="9"/>
    <s v="Araucanía"/>
    <x v="16"/>
    <x v="16"/>
    <n v="100114"/>
    <s v="Tubérculos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n v="0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n v="9"/>
    <s v="Araucaní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.6664949245808298"/>
    <n v="0"/>
    <n v="0"/>
    <n v="0"/>
    <n v="0"/>
    <n v="0"/>
    <n v="0"/>
    <n v="0"/>
  </r>
  <r>
    <n v="9"/>
    <s v="Araucaní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19"/>
    <x v="19"/>
    <n v="100113"/>
    <s v="Industriales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n v="0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n v="9"/>
    <s v="Araucanía"/>
    <x v="20"/>
    <x v="20"/>
    <n v="100114"/>
    <s v="Tubérculos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n v="0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n v="9"/>
    <s v="Araucaní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16129032258061"/>
    <n v="0"/>
    <n v="0"/>
    <n v="0"/>
    <n v="0"/>
    <n v="0"/>
    <n v="0"/>
    <n v="0"/>
    <n v="0"/>
    <n v="0"/>
    <n v="0"/>
    <n v="0"/>
    <n v="0"/>
    <n v="0"/>
  </r>
  <r>
    <n v="9"/>
    <s v="Araucaní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65"/>
    <n v="76.5"/>
    <n v="40.863339246419173"/>
    <n v="79.343730108211332"/>
    <n v="76.179715302491104"/>
  </r>
  <r>
    <n v="9"/>
    <s v="Araucaní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801135044673103"/>
    <n v="53.199999999999996"/>
    <n v="55.5"/>
    <n v="58.3"/>
    <n v="63.2"/>
    <n v="61.982365056072588"/>
    <n v="58.413029796440163"/>
    <n v="57.635541034579084"/>
  </r>
  <r>
    <n v="9"/>
    <s v="Araucaní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417924739473236"/>
    <n v="0"/>
    <n v="0"/>
    <n v="0"/>
    <n v="45.7"/>
    <n v="39"/>
    <n v="52.519836895665307"/>
    <n v="46.800000000000004"/>
    <n v="53.3"/>
    <n v="58.8"/>
    <n v="53.8"/>
    <n v="61.694905730322802"/>
    <n v="54.262035155904954"/>
    <n v="47.454343434343436"/>
  </r>
  <r>
    <n v="10"/>
    <s v="Los Lag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3"/>
    <x v="3"/>
    <n v="100111"/>
    <s v="Cereales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n v="0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n v="10"/>
    <s v="Los Lag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.541789616937237"/>
    <n v="62.399999999999991"/>
    <n v="0"/>
    <n v="0"/>
    <n v="0"/>
    <n v="84.572165687258163"/>
    <n v="89.077061739522321"/>
    <n v="87.954255935147657"/>
  </r>
  <r>
    <n v="10"/>
    <s v="Los Lag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.333741581349088"/>
    <n v="53.5"/>
    <n v="56.6"/>
    <n v="75.3"/>
    <n v="78.099999999999994"/>
    <n v="66.300592827354436"/>
    <n v="75.2240663900415"/>
    <n v="77.392241379310349"/>
  </r>
  <r>
    <n v="10"/>
    <s v="Los Lag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0"/>
    <s v="Los Lagos"/>
    <x v="9"/>
    <x v="9"/>
    <n v="100110"/>
    <s v="Legumbres"/>
    <n v="100110003"/>
    <s v="Lentejas"/>
    <n v="1"/>
    <n v="0"/>
    <n v="0"/>
    <n v="0"/>
    <n v="9.4"/>
    <n v="8.5"/>
    <n v="3"/>
    <n v="1"/>
    <n v="1"/>
    <n v="0"/>
    <n v="0"/>
    <n v="0"/>
    <n v="0"/>
    <n v="0"/>
    <n v="0"/>
    <n v="0"/>
    <n v="0"/>
    <n v="0"/>
    <n v="6.8224299065420571"/>
    <n v="7"/>
    <n v="0"/>
    <n v="0"/>
    <n v="0"/>
    <n v="0"/>
    <n v="0"/>
    <n v="0"/>
    <n v="0"/>
    <n v="0"/>
    <n v="122.22222222222223"/>
    <n v="0"/>
    <n v="0"/>
    <n v="0"/>
    <n v="0"/>
    <n v="0"/>
    <n v="0"/>
    <n v="0"/>
    <n v="0"/>
    <n v="0"/>
    <n v="0"/>
    <n v="0"/>
    <n v="0"/>
    <n v="0"/>
  </r>
  <r>
    <n v="10"/>
    <s v="Los Lag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.999999999999996"/>
    <n v="26.8"/>
    <n v="37.1"/>
    <n v="0"/>
    <n v="0"/>
    <n v="0"/>
    <n v="0"/>
    <n v="0"/>
  </r>
  <r>
    <n v="10"/>
    <s v="Los Lag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.1"/>
    <n v="36.200000000000003"/>
    <n v="33.291639548877257"/>
    <n v="31.268250539956803"/>
    <n v="0"/>
  </r>
  <r>
    <n v="10"/>
    <s v="Los Lag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6"/>
    <x v="16"/>
    <n v="100114"/>
    <s v="Tubérculos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n v="0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n v="10"/>
    <s v="Los Lag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9"/>
    <x v="19"/>
    <n v="100113"/>
    <s v="Industriales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n v="0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n v="10"/>
    <s v="Los Lagos"/>
    <x v="20"/>
    <x v="20"/>
    <n v="100114"/>
    <s v="Tubérculos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n v="0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n v="0"/>
    <n v="0"/>
    <n v="0"/>
    <n v="0"/>
    <n v="0"/>
    <n v="0"/>
    <n v="0"/>
    <n v="0"/>
    <n v="0"/>
    <n v="0"/>
    <n v="0"/>
    <n v="0"/>
    <n v="0"/>
  </r>
  <r>
    <n v="10"/>
    <s v="Los Lag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20618227518392"/>
    <n v="63.5"/>
    <n v="75.5"/>
    <n v="75.7"/>
    <n v="73.2"/>
    <n v="76.296398656606442"/>
    <n v="88.661687525232139"/>
    <n v="85.314365671641795"/>
  </r>
  <r>
    <n v="10"/>
    <s v="Los Lag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363434492968175"/>
    <n v="0"/>
    <n v="0"/>
    <n v="0"/>
    <n v="52.3"/>
    <n v="48.6"/>
    <n v="70.133149816483339"/>
    <n v="67.2"/>
    <n v="73.099999999999994"/>
    <n v="74.7"/>
    <n v="86"/>
    <n v="68.360309834566735"/>
    <n v="69.807888970051138"/>
    <n v="67.913862718707946"/>
  </r>
  <r>
    <n v="13"/>
    <s v="Metropolitana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3"/>
    <s v="Metropolitana"/>
    <x v="3"/>
    <x v="3"/>
    <n v="100111"/>
    <s v="Cereales"/>
    <n v="100111005"/>
    <s v="Avena"/>
    <n v="1"/>
    <n v="23"/>
    <n v="22.7"/>
    <n v="0"/>
    <n v="0"/>
    <n v="15"/>
    <n v="24"/>
    <n v="9"/>
    <n v="0"/>
    <n v="28.2"/>
    <n v="64.2"/>
    <n v="56.1"/>
    <n v="13.2"/>
    <n v="49.2"/>
    <n v="0"/>
    <n v="0"/>
    <n v="0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n v="0"/>
    <n v="56.8"/>
    <n v="0"/>
    <n v="56"/>
    <n v="39.773186506567285"/>
    <n v="28.8"/>
    <n v="23.7"/>
    <n v="18.7"/>
    <n v="38.299999999999997"/>
    <n v="38.299999999999997"/>
    <n v="15.895601173020529"/>
    <n v="2.7280416395575795"/>
  </r>
  <r>
    <n v="13"/>
    <s v="Metropolitana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</r>
  <r>
    <n v="13"/>
    <s v="Metropolitana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8"/>
    <n v="100110"/>
    <s v="Legumbres"/>
    <n v="100110005"/>
    <s v="Garbanzos"/>
    <n v="1"/>
    <n v="7.7"/>
    <n v="3.4"/>
    <n v="0"/>
    <n v="0"/>
    <n v="5.5"/>
    <n v="6.9"/>
    <n v="3.4"/>
    <n v="5.6"/>
    <n v="2.8"/>
    <n v="6.1"/>
    <n v="13.5"/>
    <n v="11.6"/>
    <n v="7.4"/>
    <n v="7.8"/>
    <n v="9.2375000000000007"/>
    <n v="0"/>
    <n v="4.4476744186046515"/>
    <n v="3.333333333333333"/>
    <n v="3.4642857142857144"/>
    <n v="0"/>
    <n v="0"/>
    <n v="0"/>
    <n v="0"/>
    <n v="0"/>
    <n v="0"/>
    <n v="4"/>
    <n v="0"/>
    <n v="155.71428571428572"/>
    <n v="6.8"/>
    <n v="0"/>
    <n v="6.8"/>
    <n v="0"/>
    <n v="0"/>
    <n v="0"/>
    <n v="0"/>
    <n v="0"/>
    <n v="0"/>
    <n v="0"/>
    <n v="0"/>
    <n v="0"/>
    <n v="0"/>
  </r>
  <r>
    <n v="13"/>
    <s v="Metropolitana"/>
    <x v="9"/>
    <x v="9"/>
    <n v="100110"/>
    <s v="Legumbres"/>
    <n v="100110003"/>
    <s v="Lentejas"/>
    <n v="1"/>
    <n v="0"/>
    <n v="7"/>
    <n v="0"/>
    <n v="0"/>
    <n v="6"/>
    <n v="2.5"/>
    <n v="0"/>
    <n v="1.6"/>
    <n v="1.5"/>
    <n v="0"/>
    <n v="8"/>
    <n v="6.8"/>
    <n v="7.7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3"/>
    <x v="13"/>
    <n v="100113"/>
    <s v="Industriales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n v="0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n v="13"/>
    <s v="Metropolitana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3614847180555"/>
    <n v="130.5"/>
    <n v="124.6"/>
    <n v="140.69999999999999"/>
    <n v="136.30000000000001"/>
    <n v="140.43562059106628"/>
    <n v="134.20664206642067"/>
    <n v="66.728381374722844"/>
  </r>
  <r>
    <n v="13"/>
    <s v="Metropolitana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.976679527329814"/>
    <n v="37.299999999999997"/>
    <n v="30"/>
    <n v="26.1"/>
    <n v="29.3"/>
    <n v="33.942256327406568"/>
    <n v="32.446764091858036"/>
    <n v="23.915234822451318"/>
  </r>
  <r>
    <n v="13"/>
    <s v="Metropolitana"/>
    <x v="16"/>
    <x v="16"/>
    <n v="100114"/>
    <s v="Tubérculos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n v="0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n v="13"/>
    <s v="Metropolitana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544255508857724"/>
    <n v="0"/>
    <n v="0"/>
    <n v="0"/>
    <n v="0"/>
    <n v="0"/>
    <n v="0"/>
    <n v="0"/>
  </r>
  <r>
    <n v="13"/>
    <s v="Metropolitana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9"/>
    <x v="19"/>
    <n v="100113"/>
    <s v="Industriales"/>
    <n v="100113003"/>
    <s v="Raps"/>
    <n v="1"/>
    <n v="0"/>
    <n v="0"/>
    <n v="0"/>
    <n v="0"/>
    <n v="11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20"/>
    <n v="29.801048063283204"/>
    <n v="37.299999999999997"/>
    <n v="19.399999999999999"/>
    <n v="0"/>
    <n v="0"/>
    <n v="0"/>
    <n v="0"/>
    <n v="0"/>
  </r>
  <r>
    <n v="13"/>
    <s v="Metropolitana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470.58823529411768"/>
    <n v="0"/>
    <n v="0"/>
    <n v="0"/>
    <n v="0"/>
    <n v="0"/>
    <n v="0"/>
    <n v="0"/>
    <n v="0"/>
    <n v="0"/>
    <n v="0"/>
    <n v="0"/>
    <n v="0"/>
    <n v="0"/>
  </r>
  <r>
    <n v="13"/>
    <s v="Metropolitana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15.84"/>
    <n v="0"/>
    <n v="0"/>
    <n v="13.49"/>
    <n v="15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4.3"/>
    <n v="0"/>
    <n v="0"/>
    <n v="0"/>
    <n v="0"/>
    <n v="0"/>
    <n v="0"/>
  </r>
  <r>
    <n v="13"/>
    <s v="Metropolitana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323872395243725"/>
    <n v="56.6"/>
    <n v="66.7"/>
    <n v="72.7"/>
    <n v="46.5"/>
    <n v="71.634524359100666"/>
    <n v="62.574274729115693"/>
    <n v="42.963797264682221"/>
  </r>
  <r>
    <n v="13"/>
    <s v="Metropolitana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48941356315693"/>
    <n v="35.300000000000004"/>
    <n v="52"/>
    <n v="56.8"/>
    <n v="38"/>
    <n v="51.36070902207495"/>
    <n v="44.019900497512438"/>
    <n v="13.080389768574909"/>
  </r>
  <r>
    <n v="13"/>
    <s v="Metropolitana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.7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145006183901657"/>
    <n v="42.8"/>
    <n v="40.4"/>
    <n v="50.1"/>
    <n v="56.1"/>
    <n v="53.1"/>
    <n v="59.483355894303756"/>
    <n v="54"/>
    <n v="55"/>
    <n v="56.7"/>
    <n v="0"/>
    <n v="0"/>
    <n v="0"/>
    <n v="0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.054545497388432"/>
    <n v="48.2"/>
    <n v="64.5"/>
    <n v="77.3"/>
    <n v="0"/>
    <n v="0"/>
    <n v="0"/>
    <n v="0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560689241127861"/>
    <n v="48.8"/>
    <n v="69.3"/>
    <n v="82.4"/>
    <n v="0"/>
    <n v="0"/>
    <n v="0"/>
    <n v="0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.666666666666671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386040794403701"/>
    <n v="24.1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857142857142858"/>
    <n v="22.3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2.36673129705636"/>
    <n v="204.3"/>
    <n v="266.3"/>
    <n v="331"/>
    <n v="370.2"/>
    <n v="362.3"/>
    <n v="228.0581042314713"/>
    <n v="251.4"/>
    <n v="178"/>
    <n v="220"/>
    <n v="0"/>
    <n v="0"/>
    <n v="0"/>
    <n v="0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.615749790561289"/>
    <n v="44.7"/>
    <n v="36.9"/>
    <n v="36.700000000000003"/>
    <n v="39"/>
    <n v="43.1"/>
    <n v="30.486430550802567"/>
    <n v="38.9"/>
    <n v="47.7"/>
    <n v="43.2"/>
    <n v="0"/>
    <n v="0"/>
    <n v="0"/>
    <n v="0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0.98580121703844"/>
    <n v="817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260191338790634"/>
    <n v="64.400000000000006"/>
    <n v="64.3"/>
    <n v="74.2"/>
    <n v="0"/>
    <n v="0"/>
    <n v="0"/>
    <n v="0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7"/>
    <n v="58.4"/>
    <n v="56.590875931402174"/>
    <n v="56.5"/>
    <n v="79.900000000000006"/>
    <n v="70.3"/>
    <n v="0"/>
    <n v="0"/>
    <n v="0"/>
    <n v="0"/>
  </r>
  <r>
    <n v="14"/>
    <s v="Los Ríos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3"/>
    <n v="68.824736514512608"/>
    <n v="68.423130002760146"/>
    <n v="74.498183850237496"/>
  </r>
  <r>
    <n v="14"/>
    <s v="Los Ríos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.8"/>
    <n v="69.621825267708786"/>
    <n v="79.046409807355516"/>
    <n v="90.612133605998636"/>
  </r>
  <r>
    <n v="14"/>
    <s v="Los Ríos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.6"/>
    <n v="71.032239360031951"/>
    <n v="68.551816958277257"/>
    <n v="69.428741092636585"/>
  </r>
  <r>
    <n v="14"/>
    <s v="Los Ríos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6.89999999999998"/>
    <n v="483.87835356389297"/>
    <n v="424.58664666166544"/>
    <n v="471.83333333333331"/>
  </r>
  <r>
    <n v="14"/>
    <s v="Los Ríos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.4"/>
    <n v="40.137248184918121"/>
    <n v="45.055629580279813"/>
    <n v="45.458058849363198"/>
  </r>
  <r>
    <n v="14"/>
    <s v="Los Ríos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.5"/>
    <n v="78.426834481167504"/>
    <n v="80.62808253648717"/>
    <n v="85.767359107520676"/>
  </r>
  <r>
    <n v="14"/>
    <s v="Los Ríos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.5"/>
    <n v="78.883165546515372"/>
    <n v="78.925324675324674"/>
    <n v="73.072432432432436"/>
  </r>
  <r>
    <n v="16"/>
    <s v="Ñuble"/>
    <x v="0"/>
    <x v="0"/>
    <n v="100112"/>
    <s v="Hortalizas"/>
    <n v="100112010"/>
    <s v="Achicori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1.79255241558496"/>
    <n v="590.97655334114893"/>
    <n v="606.07850609756099"/>
  </r>
  <r>
    <n v="16"/>
    <s v="Ñuble"/>
    <x v="1"/>
    <x v="1"/>
    <n v="100111"/>
    <s v="Cereales"/>
    <n v="100111001"/>
    <s v="Arro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860570124405925"/>
    <n v="63.226970560303897"/>
    <n v="70.149138347559997"/>
  </r>
  <r>
    <n v="16"/>
    <s v="Ñuble"/>
    <x v="2"/>
    <x v="2"/>
    <n v="100110"/>
    <s v="Legumbres"/>
    <n v="100110006"/>
    <s v="Arv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3"/>
    <x v="3"/>
    <n v="100111"/>
    <s v="Cereales"/>
    <n v="100111005"/>
    <s v="Aven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.401221021717156"/>
    <n v="49.165396133950452"/>
    <n v="43.727490749623129"/>
  </r>
  <r>
    <n v="16"/>
    <s v="Ñuble"/>
    <x v="4"/>
    <x v="4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532685951888297"/>
    <n v="74.311981020166073"/>
    <n v="67.73715298287064"/>
  </r>
  <r>
    <n v="16"/>
    <s v="Ñuble"/>
    <x v="5"/>
    <x v="5"/>
    <n v="100111"/>
    <s v="Cereales"/>
    <n v="100111004"/>
    <s v="Cebad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750832908593154"/>
    <n v="64.644793152639082"/>
    <n v="38.1"/>
  </r>
  <r>
    <n v="16"/>
    <s v="Ñuble"/>
    <x v="6"/>
    <x v="6"/>
    <n v="100111"/>
    <s v="Cereales"/>
    <n v="100111006"/>
    <s v="Cente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7"/>
    <x v="7"/>
    <n v="100112"/>
    <s v="Hortalizas"/>
    <n v="100112022"/>
    <s v="Arveja Verd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8"/>
    <x v="8"/>
    <n v="100110"/>
    <s v="Legumbres"/>
    <n v="100110005"/>
    <s v="Garbanz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4"/>
    <n v="0"/>
    <n v="6.9"/>
  </r>
  <r>
    <n v="16"/>
    <s v="Ñuble"/>
    <x v="9"/>
    <x v="9"/>
    <n v="100110"/>
    <s v="Legumbres"/>
    <n v="100110003"/>
    <s v="Lenteja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0178502161086467"/>
    <n v="5.2496075353218208"/>
    <n v="1.4758454106280192"/>
  </r>
  <r>
    <n v="16"/>
    <s v="Ñuble"/>
    <x v="10"/>
    <x v="10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1"/>
    <x v="11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2"/>
    <x v="12"/>
    <n v="100113"/>
    <s v="Industriales"/>
    <n v="100113001"/>
    <s v="Lupin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</r>
  <r>
    <n v="16"/>
    <s v="Ñuble"/>
    <x v="13"/>
    <x v="13"/>
    <n v="100113"/>
    <s v="Industriales"/>
    <n v="100113002"/>
    <s v="Maravill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093361383903311"/>
    <n v="13"/>
    <n v="11.666666666666666"/>
  </r>
  <r>
    <n v="16"/>
    <s v="Ñuble"/>
    <x v="14"/>
    <x v="14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.96364218273774"/>
    <n v="134.21712349861411"/>
    <n v="121.68361393565594"/>
  </r>
  <r>
    <n v="16"/>
    <s v="Ñuble"/>
    <x v="15"/>
    <x v="15"/>
    <n v="100111"/>
    <s v="Cereales"/>
    <n v="100111003"/>
    <s v="Maíz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83816845178512"/>
    <n v="23.983870967741936"/>
    <n v="46.879271070615033"/>
  </r>
  <r>
    <n v="16"/>
    <s v="Ñuble"/>
    <x v="16"/>
    <x v="16"/>
    <n v="100114"/>
    <s v="Tubérculos"/>
    <n v="100114001"/>
    <s v="Pap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7.54925615331163"/>
    <n v="282.85777067518978"/>
    <n v="212.84280222127296"/>
  </r>
  <r>
    <n v="16"/>
    <s v="Ñuble"/>
    <x v="17"/>
    <x v="17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8"/>
    <x v="18"/>
    <n v="100110"/>
    <s v="Legumbres"/>
    <n v="100110002"/>
    <s v="Poroto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19"/>
    <x v="19"/>
    <n v="100113"/>
    <s v="Industriales"/>
    <n v="100113003"/>
    <s v="Raps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639474837921554"/>
    <n v="36.134122287968445"/>
    <n v="32.283290488431874"/>
  </r>
  <r>
    <n v="16"/>
    <s v="Ñuble"/>
    <x v="20"/>
    <x v="20"/>
    <n v="100114"/>
    <s v="Tubérculos"/>
    <n v="100114011"/>
    <s v="Remolacha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0.4776465770274"/>
    <n v="1031.4484289617487"/>
    <n v="1049.1179454660748"/>
  </r>
  <r>
    <n v="16"/>
    <s v="Ñuble"/>
    <x v="21"/>
    <x v="21"/>
    <n v="100113"/>
    <s v="Industriales"/>
    <n v="100113005"/>
    <s v="Tabac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.9"/>
    <n v="25.614130434782609"/>
    <n v="24.8"/>
  </r>
  <r>
    <n v="16"/>
    <s v="Ñuble"/>
    <x v="22"/>
    <x v="22"/>
    <n v="100112"/>
    <s v="Hortalizas"/>
    <n v="100112020"/>
    <s v="Tomat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94"/>
    <n v="1000"/>
    <n v="952.56293706293707"/>
  </r>
  <r>
    <n v="16"/>
    <s v="Ñuble"/>
    <x v="23"/>
    <x v="23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.297439231773012"/>
    <n v="74.022982362373057"/>
    <n v="68.54091193004372"/>
  </r>
  <r>
    <n v="16"/>
    <s v="Ñuble"/>
    <x v="24"/>
    <x v="24"/>
    <n v="100111"/>
    <s v="Cereales"/>
    <n v="100111002"/>
    <s v="Trigo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.038928225573997"/>
    <n v="58.671107727445758"/>
    <n v="49.632781084124176"/>
  </r>
  <r>
    <n v="16"/>
    <s v="Ñuble"/>
    <x v="25"/>
    <x v="25"/>
    <n v="100111"/>
    <s v="Cereales"/>
    <n v="100111012"/>
    <s v="Triticale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718359868111634"/>
    <n v="0"/>
    <n v="57.961318051575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3">
  <r>
    <n v="4"/>
    <s v="Coquimbo"/>
    <n v="1"/>
  </r>
  <r>
    <n v="4"/>
    <s v="Coquimbo"/>
    <n v="2"/>
  </r>
  <r>
    <n v="4"/>
    <s v="Coquimbo"/>
    <n v="3"/>
  </r>
  <r>
    <n v="4"/>
    <s v="Coquimbo"/>
    <n v="4"/>
  </r>
  <r>
    <n v="4"/>
    <s v="Coquimbo"/>
    <n v="5"/>
  </r>
  <r>
    <n v="4"/>
    <s v="Coquimbo"/>
    <n v="6"/>
  </r>
  <r>
    <n v="4"/>
    <s v="Coquimbo"/>
    <n v="8"/>
  </r>
  <r>
    <n v="4"/>
    <s v="Coquimbo"/>
    <n v="9"/>
  </r>
  <r>
    <n v="4"/>
    <s v="Coquimbo"/>
    <n v="10"/>
  </r>
  <r>
    <n v="4"/>
    <s v="Coquimbo"/>
    <n v="11"/>
  </r>
  <r>
    <n v="4"/>
    <s v="Coquimbo"/>
    <n v="12"/>
  </r>
  <r>
    <n v="4"/>
    <s v="Coquimbo"/>
    <n v="13"/>
  </r>
  <r>
    <n v="4"/>
    <s v="Coquimbo"/>
    <n v="14"/>
  </r>
  <r>
    <n v="4"/>
    <s v="Coquimbo"/>
    <n v="19"/>
  </r>
  <r>
    <n v="4"/>
    <s v="Coquimbo"/>
    <n v="16"/>
  </r>
  <r>
    <n v="4"/>
    <s v="Coquimbo"/>
    <n v="17"/>
  </r>
  <r>
    <n v="4"/>
    <s v="Coquimbo"/>
    <n v="20"/>
  </r>
  <r>
    <n v="4"/>
    <s v="Coquimbo"/>
    <n v="21"/>
  </r>
  <r>
    <n v="4"/>
    <s v="Coquimbo"/>
    <n v="22"/>
  </r>
  <r>
    <n v="4"/>
    <s v="Coquimbo"/>
    <n v="24"/>
  </r>
  <r>
    <n v="4"/>
    <s v="Coquimbo"/>
    <n v="25"/>
  </r>
  <r>
    <n v="4"/>
    <s v="Coquimbo"/>
    <n v="26"/>
  </r>
  <r>
    <n v="4"/>
    <s v="Coquimbo"/>
    <n v="27"/>
  </r>
  <r>
    <n v="4"/>
    <s v="Coquimbo"/>
    <n v="28"/>
  </r>
  <r>
    <n v="4"/>
    <s v="Coquimbo"/>
    <n v="29"/>
  </r>
  <r>
    <n v="4"/>
    <s v="Coquimbo"/>
    <n v="31"/>
  </r>
  <r>
    <n v="5"/>
    <s v="Valparaíso"/>
    <n v="1"/>
  </r>
  <r>
    <n v="5"/>
    <s v="Valparaíso"/>
    <n v="2"/>
  </r>
  <r>
    <n v="5"/>
    <s v="Valparaíso"/>
    <n v="3"/>
  </r>
  <r>
    <n v="5"/>
    <s v="Valparaíso"/>
    <n v="4"/>
  </r>
  <r>
    <n v="5"/>
    <s v="Valparaíso"/>
    <n v="5"/>
  </r>
  <r>
    <n v="5"/>
    <s v="Valparaíso"/>
    <n v="6"/>
  </r>
  <r>
    <n v="5"/>
    <s v="Valparaíso"/>
    <n v="8"/>
  </r>
  <r>
    <n v="5"/>
    <s v="Valparaíso"/>
    <n v="9"/>
  </r>
  <r>
    <n v="5"/>
    <s v="Valparaíso"/>
    <n v="10"/>
  </r>
  <r>
    <n v="5"/>
    <s v="Valparaíso"/>
    <n v="11"/>
  </r>
  <r>
    <n v="5"/>
    <s v="Valparaíso"/>
    <n v="12"/>
  </r>
  <r>
    <n v="5"/>
    <s v="Valparaíso"/>
    <n v="13"/>
  </r>
  <r>
    <n v="5"/>
    <s v="Valparaíso"/>
    <n v="14"/>
  </r>
  <r>
    <n v="5"/>
    <s v="Valparaíso"/>
    <n v="19"/>
  </r>
  <r>
    <n v="5"/>
    <s v="Valparaíso"/>
    <n v="16"/>
  </r>
  <r>
    <n v="5"/>
    <s v="Valparaíso"/>
    <n v="17"/>
  </r>
  <r>
    <n v="5"/>
    <s v="Valparaíso"/>
    <n v="20"/>
  </r>
  <r>
    <n v="5"/>
    <s v="Valparaíso"/>
    <n v="21"/>
  </r>
  <r>
    <n v="5"/>
    <s v="Valparaíso"/>
    <n v="22"/>
  </r>
  <r>
    <n v="5"/>
    <s v="Valparaíso"/>
    <n v="24"/>
  </r>
  <r>
    <n v="5"/>
    <s v="Valparaíso"/>
    <n v="25"/>
  </r>
  <r>
    <n v="5"/>
    <s v="Valparaíso"/>
    <n v="26"/>
  </r>
  <r>
    <n v="5"/>
    <s v="Valparaíso"/>
    <n v="27"/>
  </r>
  <r>
    <n v="5"/>
    <s v="Valparaíso"/>
    <n v="28"/>
  </r>
  <r>
    <n v="5"/>
    <s v="Valparaíso"/>
    <n v="29"/>
  </r>
  <r>
    <n v="5"/>
    <s v="Valparaíso"/>
    <n v="31"/>
  </r>
  <r>
    <n v="6"/>
    <s v="O'Higgins"/>
    <n v="1"/>
  </r>
  <r>
    <n v="6"/>
    <s v="O'Higgins"/>
    <n v="2"/>
  </r>
  <r>
    <n v="6"/>
    <s v="O'Higgins"/>
    <n v="3"/>
  </r>
  <r>
    <n v="6"/>
    <s v="O'Higgins"/>
    <n v="4"/>
  </r>
  <r>
    <n v="6"/>
    <s v="O'Higgins"/>
    <n v="5"/>
  </r>
  <r>
    <n v="6"/>
    <s v="O'Higgins"/>
    <n v="6"/>
  </r>
  <r>
    <n v="6"/>
    <s v="O'Higgins"/>
    <n v="8"/>
  </r>
  <r>
    <n v="6"/>
    <s v="O'Higgins"/>
    <n v="9"/>
  </r>
  <r>
    <n v="6"/>
    <s v="O'Higgins"/>
    <n v="10"/>
  </r>
  <r>
    <n v="6"/>
    <s v="O'Higgins"/>
    <n v="11"/>
  </r>
  <r>
    <n v="6"/>
    <s v="O'Higgins"/>
    <n v="12"/>
  </r>
  <r>
    <n v="6"/>
    <s v="O'Higgins"/>
    <n v="13"/>
  </r>
  <r>
    <n v="6"/>
    <s v="O'Higgins"/>
    <n v="14"/>
  </r>
  <r>
    <n v="6"/>
    <s v="O'Higgins"/>
    <n v="19"/>
  </r>
  <r>
    <n v="6"/>
    <s v="O'Higgins"/>
    <n v="16"/>
  </r>
  <r>
    <n v="6"/>
    <s v="O'Higgins"/>
    <n v="17"/>
  </r>
  <r>
    <n v="6"/>
    <s v="O'Higgins"/>
    <n v="20"/>
  </r>
  <r>
    <n v="6"/>
    <s v="O'Higgins"/>
    <n v="21"/>
  </r>
  <r>
    <n v="6"/>
    <s v="O'Higgins"/>
    <n v="22"/>
  </r>
  <r>
    <n v="6"/>
    <s v="O'Higgins"/>
    <n v="24"/>
  </r>
  <r>
    <n v="6"/>
    <s v="O'Higgins"/>
    <n v="25"/>
  </r>
  <r>
    <n v="6"/>
    <s v="O'Higgins"/>
    <n v="26"/>
  </r>
  <r>
    <n v="6"/>
    <s v="O'Higgins"/>
    <n v="27"/>
  </r>
  <r>
    <n v="6"/>
    <s v="O'Higgins"/>
    <n v="28"/>
  </r>
  <r>
    <n v="6"/>
    <s v="O'Higgins"/>
    <n v="29"/>
  </r>
  <r>
    <n v="6"/>
    <s v="O'Higgins"/>
    <n v="31"/>
  </r>
  <r>
    <n v="7"/>
    <s v="Maule"/>
    <n v="1"/>
  </r>
  <r>
    <n v="7"/>
    <s v="Maule"/>
    <n v="2"/>
  </r>
  <r>
    <n v="7"/>
    <s v="Maule"/>
    <n v="3"/>
  </r>
  <r>
    <n v="7"/>
    <s v="Maule"/>
    <n v="4"/>
  </r>
  <r>
    <n v="7"/>
    <s v="Maule"/>
    <n v="5"/>
  </r>
  <r>
    <n v="7"/>
    <s v="Maule"/>
    <n v="6"/>
  </r>
  <r>
    <n v="7"/>
    <s v="Maule"/>
    <n v="8"/>
  </r>
  <r>
    <n v="7"/>
    <s v="Maule"/>
    <n v="9"/>
  </r>
  <r>
    <n v="7"/>
    <s v="Maule"/>
    <n v="10"/>
  </r>
  <r>
    <n v="7"/>
    <s v="Maule"/>
    <n v="11"/>
  </r>
  <r>
    <n v="7"/>
    <s v="Maule"/>
    <n v="12"/>
  </r>
  <r>
    <n v="7"/>
    <s v="Maule"/>
    <n v="13"/>
  </r>
  <r>
    <n v="7"/>
    <s v="Maule"/>
    <n v="14"/>
  </r>
  <r>
    <n v="7"/>
    <s v="Maule"/>
    <n v="19"/>
  </r>
  <r>
    <n v="7"/>
    <s v="Maule"/>
    <n v="16"/>
  </r>
  <r>
    <n v="7"/>
    <s v="Maule"/>
    <n v="17"/>
  </r>
  <r>
    <n v="7"/>
    <s v="Maule"/>
    <n v="20"/>
  </r>
  <r>
    <n v="7"/>
    <s v="Maule"/>
    <n v="21"/>
  </r>
  <r>
    <n v="7"/>
    <s v="Maule"/>
    <n v="22"/>
  </r>
  <r>
    <n v="7"/>
    <s v="Maule"/>
    <n v="24"/>
  </r>
  <r>
    <n v="7"/>
    <s v="Maule"/>
    <n v="25"/>
  </r>
  <r>
    <n v="7"/>
    <s v="Maule"/>
    <n v="26"/>
  </r>
  <r>
    <n v="7"/>
    <s v="Maule"/>
    <n v="27"/>
  </r>
  <r>
    <n v="7"/>
    <s v="Maule"/>
    <n v="28"/>
  </r>
  <r>
    <n v="7"/>
    <s v="Maule"/>
    <n v="29"/>
  </r>
  <r>
    <n v="7"/>
    <s v="Maule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8"/>
    <s v="Biobío"/>
    <n v="1"/>
  </r>
  <r>
    <n v="8"/>
    <s v="Biobío"/>
    <n v="2"/>
  </r>
  <r>
    <n v="8"/>
    <s v="Biobío"/>
    <n v="3"/>
  </r>
  <r>
    <n v="8"/>
    <s v="Biobío"/>
    <n v="4"/>
  </r>
  <r>
    <n v="8"/>
    <s v="Biobío"/>
    <n v="5"/>
  </r>
  <r>
    <n v="8"/>
    <s v="Biobío"/>
    <n v="6"/>
  </r>
  <r>
    <n v="8"/>
    <s v="Biobío"/>
    <n v="8"/>
  </r>
  <r>
    <n v="8"/>
    <s v="Biobío"/>
    <n v="9"/>
  </r>
  <r>
    <n v="8"/>
    <s v="Biobío"/>
    <n v="10"/>
  </r>
  <r>
    <n v="8"/>
    <s v="Biobío"/>
    <n v="11"/>
  </r>
  <r>
    <n v="8"/>
    <s v="Biobío"/>
    <n v="12"/>
  </r>
  <r>
    <n v="8"/>
    <s v="Biobío"/>
    <n v="13"/>
  </r>
  <r>
    <n v="8"/>
    <s v="Biobío"/>
    <n v="14"/>
  </r>
  <r>
    <n v="8"/>
    <s v="Biobío"/>
    <n v="19"/>
  </r>
  <r>
    <n v="8"/>
    <s v="Biobío"/>
    <n v="16"/>
  </r>
  <r>
    <n v="8"/>
    <s v="Biobío"/>
    <n v="17"/>
  </r>
  <r>
    <n v="8"/>
    <s v="Biobío"/>
    <n v="20"/>
  </r>
  <r>
    <n v="8"/>
    <s v="Biobío"/>
    <n v="21"/>
  </r>
  <r>
    <n v="8"/>
    <s v="Biobío"/>
    <n v="22"/>
  </r>
  <r>
    <n v="8"/>
    <s v="Biobío"/>
    <n v="24"/>
  </r>
  <r>
    <n v="8"/>
    <s v="Biobío"/>
    <n v="25"/>
  </r>
  <r>
    <n v="8"/>
    <s v="Biobío"/>
    <n v="26"/>
  </r>
  <r>
    <n v="8"/>
    <s v="Biobío"/>
    <n v="27"/>
  </r>
  <r>
    <n v="8"/>
    <s v="Biobío"/>
    <n v="28"/>
  </r>
  <r>
    <n v="8"/>
    <s v="Biobío"/>
    <n v="29"/>
  </r>
  <r>
    <n v="8"/>
    <s v="Biobío"/>
    <n v="31"/>
  </r>
  <r>
    <n v="9"/>
    <s v="Araucanía"/>
    <n v="1"/>
  </r>
  <r>
    <n v="9"/>
    <s v="Araucanía"/>
    <n v="2"/>
  </r>
  <r>
    <n v="9"/>
    <s v="Araucanía"/>
    <n v="3"/>
  </r>
  <r>
    <n v="9"/>
    <s v="Araucanía"/>
    <n v="4"/>
  </r>
  <r>
    <n v="9"/>
    <s v="Araucanía"/>
    <n v="5"/>
  </r>
  <r>
    <n v="9"/>
    <s v="Araucanía"/>
    <n v="6"/>
  </r>
  <r>
    <n v="9"/>
    <s v="Araucanía"/>
    <n v="8"/>
  </r>
  <r>
    <n v="9"/>
    <s v="Araucanía"/>
    <n v="9"/>
  </r>
  <r>
    <n v="9"/>
    <s v="Araucanía"/>
    <n v="10"/>
  </r>
  <r>
    <n v="9"/>
    <s v="Araucanía"/>
    <n v="11"/>
  </r>
  <r>
    <n v="9"/>
    <s v="Araucanía"/>
    <n v="12"/>
  </r>
  <r>
    <n v="9"/>
    <s v="Araucanía"/>
    <n v="13"/>
  </r>
  <r>
    <n v="9"/>
    <s v="Araucanía"/>
    <n v="14"/>
  </r>
  <r>
    <n v="9"/>
    <s v="Araucanía"/>
    <n v="19"/>
  </r>
  <r>
    <n v="9"/>
    <s v="Araucanía"/>
    <n v="16"/>
  </r>
  <r>
    <n v="9"/>
    <s v="Araucanía"/>
    <n v="17"/>
  </r>
  <r>
    <n v="9"/>
    <s v="Araucanía"/>
    <n v="20"/>
  </r>
  <r>
    <n v="9"/>
    <s v="Araucanía"/>
    <n v="21"/>
  </r>
  <r>
    <n v="9"/>
    <s v="Araucanía"/>
    <n v="22"/>
  </r>
  <r>
    <n v="9"/>
    <s v="Araucanía"/>
    <n v="24"/>
  </r>
  <r>
    <n v="9"/>
    <s v="Araucanía"/>
    <n v="25"/>
  </r>
  <r>
    <n v="9"/>
    <s v="Araucanía"/>
    <n v="26"/>
  </r>
  <r>
    <n v="9"/>
    <s v="Araucanía"/>
    <n v="27"/>
  </r>
  <r>
    <n v="9"/>
    <s v="Araucanía"/>
    <n v="28"/>
  </r>
  <r>
    <n v="9"/>
    <s v="Araucanía"/>
    <n v="29"/>
  </r>
  <r>
    <n v="9"/>
    <s v="Araucanía"/>
    <n v="31"/>
  </r>
  <r>
    <n v="10"/>
    <s v="Los Lagos"/>
    <n v="1"/>
  </r>
  <r>
    <n v="10"/>
    <s v="Los Lagos"/>
    <n v="2"/>
  </r>
  <r>
    <n v="10"/>
    <s v="Los Lagos"/>
    <n v="3"/>
  </r>
  <r>
    <n v="10"/>
    <s v="Los Lagos"/>
    <n v="4"/>
  </r>
  <r>
    <n v="10"/>
    <s v="Los Lagos"/>
    <n v="5"/>
  </r>
  <r>
    <n v="10"/>
    <s v="Los Lagos"/>
    <n v="6"/>
  </r>
  <r>
    <n v="10"/>
    <s v="Los Lagos"/>
    <n v="8"/>
  </r>
  <r>
    <n v="10"/>
    <s v="Los Lagos"/>
    <n v="9"/>
  </r>
  <r>
    <n v="10"/>
    <s v="Los Lagos"/>
    <n v="10"/>
  </r>
  <r>
    <n v="10"/>
    <s v="Los Lagos"/>
    <n v="11"/>
  </r>
  <r>
    <n v="10"/>
    <s v="Los Lagos"/>
    <n v="12"/>
  </r>
  <r>
    <n v="10"/>
    <s v="Los Lagos"/>
    <n v="13"/>
  </r>
  <r>
    <n v="10"/>
    <s v="Los Lagos"/>
    <n v="14"/>
  </r>
  <r>
    <n v="10"/>
    <s v="Los Lagos"/>
    <n v="19"/>
  </r>
  <r>
    <n v="10"/>
    <s v="Los Lagos"/>
    <n v="16"/>
  </r>
  <r>
    <n v="10"/>
    <s v="Los Lagos"/>
    <n v="17"/>
  </r>
  <r>
    <n v="10"/>
    <s v="Los Lagos"/>
    <n v="20"/>
  </r>
  <r>
    <n v="10"/>
    <s v="Los Lagos"/>
    <n v="21"/>
  </r>
  <r>
    <n v="10"/>
    <s v="Los Lagos"/>
    <n v="22"/>
  </r>
  <r>
    <n v="10"/>
    <s v="Los Lagos"/>
    <n v="24"/>
  </r>
  <r>
    <n v="10"/>
    <s v="Los Lagos"/>
    <n v="25"/>
  </r>
  <r>
    <n v="10"/>
    <s v="Los Lagos"/>
    <n v="26"/>
  </r>
  <r>
    <n v="10"/>
    <s v="Los Lagos"/>
    <n v="27"/>
  </r>
  <r>
    <n v="10"/>
    <s v="Los Lagos"/>
    <n v="28"/>
  </r>
  <r>
    <n v="10"/>
    <s v="Los Lagos"/>
    <n v="29"/>
  </r>
  <r>
    <n v="10"/>
    <s v="Los Lagos"/>
    <n v="31"/>
  </r>
  <r>
    <n v="13"/>
    <s v="Metropolitana"/>
    <n v="1"/>
  </r>
  <r>
    <n v="13"/>
    <s v="Metropolitana"/>
    <n v="2"/>
  </r>
  <r>
    <n v="13"/>
    <s v="Metropolitana"/>
    <n v="3"/>
  </r>
  <r>
    <n v="13"/>
    <s v="Metropolitana"/>
    <n v="4"/>
  </r>
  <r>
    <n v="13"/>
    <s v="Metropolitana"/>
    <n v="5"/>
  </r>
  <r>
    <n v="13"/>
    <s v="Metropolitana"/>
    <n v="6"/>
  </r>
  <r>
    <n v="13"/>
    <s v="Metropolitana"/>
    <n v="8"/>
  </r>
  <r>
    <n v="13"/>
    <s v="Metropolitana"/>
    <n v="9"/>
  </r>
  <r>
    <n v="13"/>
    <s v="Metropolitana"/>
    <n v="10"/>
  </r>
  <r>
    <n v="13"/>
    <s v="Metropolitana"/>
    <n v="11"/>
  </r>
  <r>
    <n v="13"/>
    <s v="Metropolitana"/>
    <n v="12"/>
  </r>
  <r>
    <n v="13"/>
    <s v="Metropolitana"/>
    <n v="13"/>
  </r>
  <r>
    <n v="13"/>
    <s v="Metropolitana"/>
    <n v="14"/>
  </r>
  <r>
    <n v="13"/>
    <s v="Metropolitana"/>
    <n v="19"/>
  </r>
  <r>
    <n v="13"/>
    <s v="Metropolitana"/>
    <n v="16"/>
  </r>
  <r>
    <n v="13"/>
    <s v="Metropolitana"/>
    <n v="17"/>
  </r>
  <r>
    <n v="13"/>
    <s v="Metropolitana"/>
    <n v="20"/>
  </r>
  <r>
    <n v="13"/>
    <s v="Metropolitana"/>
    <n v="21"/>
  </r>
  <r>
    <n v="13"/>
    <s v="Metropolitana"/>
    <n v="22"/>
  </r>
  <r>
    <n v="13"/>
    <s v="Metropolitana"/>
    <n v="24"/>
  </r>
  <r>
    <n v="13"/>
    <s v="Metropolitana"/>
    <n v="25"/>
  </r>
  <r>
    <n v="13"/>
    <s v="Metropolitana"/>
    <n v="26"/>
  </r>
  <r>
    <n v="13"/>
    <s v="Metropolitana"/>
    <n v="27"/>
  </r>
  <r>
    <n v="13"/>
    <s v="Metropolitana"/>
    <n v="28"/>
  </r>
  <r>
    <n v="13"/>
    <s v="Metropolitana"/>
    <n v="29"/>
  </r>
  <r>
    <n v="13"/>
    <s v="Metropolitana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4"/>
    <s v="Los Ríos"/>
    <n v="1"/>
  </r>
  <r>
    <n v="14"/>
    <s v="Los Ríos"/>
    <n v="2"/>
  </r>
  <r>
    <n v="14"/>
    <s v="Los Ríos"/>
    <n v="3"/>
  </r>
  <r>
    <n v="14"/>
    <s v="Los Ríos"/>
    <n v="4"/>
  </r>
  <r>
    <n v="14"/>
    <s v="Los Ríos"/>
    <n v="5"/>
  </r>
  <r>
    <n v="14"/>
    <s v="Los Ríos"/>
    <n v="6"/>
  </r>
  <r>
    <n v="14"/>
    <s v="Los Ríos"/>
    <n v="8"/>
  </r>
  <r>
    <n v="14"/>
    <s v="Los Ríos"/>
    <n v="9"/>
  </r>
  <r>
    <n v="14"/>
    <s v="Los Ríos"/>
    <n v="10"/>
  </r>
  <r>
    <n v="14"/>
    <s v="Los Ríos"/>
    <n v="11"/>
  </r>
  <r>
    <n v="14"/>
    <s v="Los Ríos"/>
    <n v="12"/>
  </r>
  <r>
    <n v="14"/>
    <s v="Los Ríos"/>
    <n v="13"/>
  </r>
  <r>
    <n v="14"/>
    <s v="Los Ríos"/>
    <n v="14"/>
  </r>
  <r>
    <n v="14"/>
    <s v="Los Ríos"/>
    <n v="19"/>
  </r>
  <r>
    <n v="14"/>
    <s v="Los Ríos"/>
    <n v="16"/>
  </r>
  <r>
    <n v="14"/>
    <s v="Los Ríos"/>
    <n v="17"/>
  </r>
  <r>
    <n v="14"/>
    <s v="Los Ríos"/>
    <n v="20"/>
  </r>
  <r>
    <n v="14"/>
    <s v="Los Ríos"/>
    <n v="21"/>
  </r>
  <r>
    <n v="14"/>
    <s v="Los Ríos"/>
    <n v="22"/>
  </r>
  <r>
    <n v="14"/>
    <s v="Los Ríos"/>
    <n v="24"/>
  </r>
  <r>
    <n v="14"/>
    <s v="Los Ríos"/>
    <n v="25"/>
  </r>
  <r>
    <n v="14"/>
    <s v="Los Ríos"/>
    <n v="26"/>
  </r>
  <r>
    <n v="14"/>
    <s v="Los Ríos"/>
    <n v="27"/>
  </r>
  <r>
    <n v="14"/>
    <s v="Los Ríos"/>
    <n v="28"/>
  </r>
  <r>
    <n v="14"/>
    <s v="Los Ríos"/>
    <n v="29"/>
  </r>
  <r>
    <n v="14"/>
    <s v="Los Ríos"/>
    <n v="31"/>
  </r>
  <r>
    <n v="16"/>
    <s v="Ñuble"/>
    <n v="1"/>
  </r>
  <r>
    <n v="16"/>
    <s v="Ñuble"/>
    <n v="2"/>
  </r>
  <r>
    <n v="16"/>
    <s v="Ñuble"/>
    <n v="3"/>
  </r>
  <r>
    <n v="16"/>
    <s v="Ñuble"/>
    <n v="4"/>
  </r>
  <r>
    <n v="16"/>
    <s v="Ñuble"/>
    <n v="5"/>
  </r>
  <r>
    <n v="16"/>
    <s v="Ñuble"/>
    <n v="6"/>
  </r>
  <r>
    <n v="16"/>
    <s v="Ñuble"/>
    <n v="8"/>
  </r>
  <r>
    <n v="16"/>
    <s v="Ñuble"/>
    <n v="9"/>
  </r>
  <r>
    <n v="16"/>
    <s v="Ñuble"/>
    <n v="10"/>
  </r>
  <r>
    <n v="16"/>
    <s v="Ñuble"/>
    <n v="11"/>
  </r>
  <r>
    <n v="16"/>
    <s v="Ñuble"/>
    <n v="12"/>
  </r>
  <r>
    <n v="16"/>
    <s v="Ñuble"/>
    <n v="13"/>
  </r>
  <r>
    <n v="16"/>
    <s v="Ñuble"/>
    <n v="14"/>
  </r>
  <r>
    <n v="16"/>
    <s v="Ñuble"/>
    <n v="19"/>
  </r>
  <r>
    <n v="16"/>
    <s v="Ñuble"/>
    <n v="16"/>
  </r>
  <r>
    <n v="16"/>
    <s v="Ñuble"/>
    <n v="17"/>
  </r>
  <r>
    <n v="16"/>
    <s v="Ñuble"/>
    <n v="20"/>
  </r>
  <r>
    <n v="16"/>
    <s v="Ñuble"/>
    <n v="21"/>
  </r>
  <r>
    <n v="16"/>
    <s v="Ñuble"/>
    <n v="22"/>
  </r>
  <r>
    <n v="16"/>
    <s v="Ñuble"/>
    <n v="24"/>
  </r>
  <r>
    <n v="16"/>
    <s v="Ñuble"/>
    <n v="25"/>
  </r>
  <r>
    <n v="16"/>
    <s v="Ñuble"/>
    <n v="26"/>
  </r>
  <r>
    <n v="16"/>
    <s v="Ñuble"/>
    <n v="27"/>
  </r>
  <r>
    <n v="16"/>
    <s v="Ñuble"/>
    <n v="28"/>
  </r>
  <r>
    <n v="16"/>
    <s v="Ñuble"/>
    <n v="29"/>
  </r>
  <r>
    <n v="16"/>
    <s v="Ñuble"/>
    <n v="31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P9" firstHeaderRow="0" firstDataRow="1" firstDataCol="1"/>
  <pivotFields count="25">
    <pivotField showAll="0"/>
    <pivotField showAll="0">
      <items count="12">
        <item x="6"/>
        <item x="5"/>
        <item x="1"/>
        <item x="7"/>
        <item x="9"/>
        <item x="4"/>
        <item x="8"/>
        <item x="10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Suma de 2019-2020" fld="10" baseField="0" baseItem="0"/>
    <dataField name="Suma de 2018-2019" fld="11" baseField="0" baseItem="0"/>
    <dataField name="Suma de 2017-2018" fld="12" baseField="0" baseItem="0"/>
    <dataField name="Suma de 2016-2017" fld="13" baseField="0" baseItem="0"/>
    <dataField name="Suma de 2015-2016" fld="14" baseField="0" baseItem="0"/>
    <dataField name="Suma de 2014-2015" fld="15" baseField="0" baseItem="0"/>
    <dataField name="Suma de 2013-2014" fld="16" baseField="0" baseItem="0"/>
    <dataField name="Suma de 2012-2013" fld="17" baseField="0" baseItem="0"/>
    <dataField name="Suma de 2011-2012" fld="18" baseField="0" baseItem="0"/>
    <dataField name="Suma de 2010-2011" fld="19" baseField="0" baseItem="0"/>
    <dataField name="Suma de 2009-2010" fld="20" baseField="0" baseItem="0"/>
    <dataField name="Suma de 2008-2009" fld="21" baseField="0" baseItem="0"/>
    <dataField name="Suma de 2006-2007" fld="23" baseField="0" baseItem="0"/>
    <dataField name="Suma de 2007-2008" fld="22" baseField="0" baseItem="0"/>
    <dataField name="Suma de 2005-2006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2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G3:H29" firstHeaderRow="1" firstDataRow="1" firstDataCol="2"/>
  <pivotFields count="50">
    <pivotField compact="0" outline="0" showAll="0" defaultSubtotal="0"/>
    <pivotField compact="0" outline="0" showAll="0" defaultSubtotal="0"/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2"/>
    <field x="3"/>
  </rowFields>
  <rowItems count="26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  <i>
      <x v="17"/>
      <x v="17"/>
    </i>
    <i>
      <x v="18"/>
      <x v="18"/>
    </i>
    <i>
      <x v="19"/>
      <x v="19"/>
    </i>
    <i>
      <x v="20"/>
      <x v="20"/>
    </i>
    <i>
      <x v="21"/>
      <x v="21"/>
    </i>
    <i>
      <x v="22"/>
      <x v="22"/>
    </i>
    <i>
      <x v="23"/>
      <x v="23"/>
    </i>
    <i>
      <x v="24"/>
      <x v="24"/>
    </i>
    <i>
      <x v="25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0">
  <autoFilter ref="A1:C11" xr:uid="{491903D7-1537-48D5-8234-801D1C88BB2F}"/>
  <tableColumns count="3">
    <tableColumn id="1" xr3:uid="{55CF56E3-27C4-4BA5-A2AD-35E02B34B1C4}" name="Cod_región" dataDxfId="59"/>
    <tableColumn id="2" xr3:uid="{62ECFE66-A02E-4DF6-900B-A827A776D975}" name="Región" dataDxfId="58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57">
  <autoFilter ref="A1:B6" xr:uid="{061BBFE4-0D38-448E-8CFA-A09FDC14A15A}"/>
  <tableColumns count="2">
    <tableColumn id="1" xr3:uid="{B05D46E7-BC62-42E8-BC01-A8493EFCA87B}" name="Id_producto" dataDxfId="56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55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54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53" tableBorderDxfId="52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51" tableBorderDxfId="50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49" tableBorderDxfId="48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5">
  <autoFilter ref="A2:B12" xr:uid="{E8C358C9-C232-4995-89C4-258171B3A892}"/>
  <tableColumns count="2">
    <tableColumn id="1" xr3:uid="{54A7C740-26CB-4CAE-B67C-179775545237}" name="Cod_región" dataDxfId="44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43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2"/>
    <tableColumn id="2" xr3:uid="{C40E387A-8B77-4269-94EE-F703E8B493C0}" name="Cultivo"/>
    <tableColumn id="3" xr3:uid="{90E110C6-DFB9-4C0F-A46F-8565CCC6B150}" name="Aux 2" dataDxfId="41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0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39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38">
  <autoFilter ref="K2:L7" xr:uid="{F5CED616-D9F7-4027-AA19-7A417C53CD43}"/>
  <tableColumns count="2">
    <tableColumn id="1" xr3:uid="{747200A5-DC8D-4EF7-9975-2C81E66D0849}" name="Id_producto" dataDxfId="37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313" tableType="queryTable" totalsRowShown="0">
  <autoFilter ref="A1:AX313" xr:uid="{75CF36F4-9107-4788-9EF1-B8D6696B47C1}"/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6"/>
    <tableColumn id="50" xr3:uid="{052CBD93-F98C-4E07-8B37-821348E94F18}" uniqueName="50" name="Id_cultivo" queryTableFieldId="50"/>
    <tableColumn id="3" xr3:uid="{8B41B08E-4DCF-4ED5-ACB5-B3C1D9EC4F2B}" uniqueName="3" name="Cultivo" queryTableFieldId="3" dataDxfId="35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abSelected="1" topLeftCell="A4" zoomScale="92" zoomScaleNormal="80" workbookViewId="0">
      <selection activeCell="B27" sqref="B27"/>
    </sheetView>
  </sheetViews>
  <sheetFormatPr baseColWidth="10" defaultRowHeight="15" x14ac:dyDescent="0.25"/>
  <cols>
    <col min="1" max="1" width="34.5703125" style="35" customWidth="1"/>
    <col min="2" max="2" width="47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8" width="12.140625" style="35" customWidth="1"/>
    <col min="9" max="9" width="11.7109375" style="35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23862</v>
      </c>
      <c r="B3" s="35" t="s">
        <v>23865</v>
      </c>
      <c r="C3" s="35" t="s">
        <v>23861</v>
      </c>
      <c r="D3" s="35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36" t="s">
        <v>22430</v>
      </c>
      <c r="K3" s="36" t="s">
        <v>23871</v>
      </c>
      <c r="L3" s="36" t="s">
        <v>23872</v>
      </c>
      <c r="M3" s="37" t="s">
        <v>22193</v>
      </c>
      <c r="N3" s="38" t="s">
        <v>22180</v>
      </c>
      <c r="O3" s="38" t="s">
        <v>22181</v>
      </c>
      <c r="P3" s="38" t="s">
        <v>22179</v>
      </c>
      <c r="Q3" s="38" t="s">
        <v>22206</v>
      </c>
      <c r="R3" s="37" t="s">
        <v>22223</v>
      </c>
      <c r="S3" s="37" t="s">
        <v>22191</v>
      </c>
      <c r="T3" s="37" t="s">
        <v>22192</v>
      </c>
      <c r="U3" s="37" t="s">
        <v>22194</v>
      </c>
      <c r="V3" s="37" t="s">
        <v>22195</v>
      </c>
      <c r="W3" s="37" t="s">
        <v>22196</v>
      </c>
      <c r="X3" s="37" t="s">
        <v>22197</v>
      </c>
      <c r="Y3" s="37" t="s">
        <v>22198</v>
      </c>
      <c r="Z3" s="37" t="s">
        <v>22199</v>
      </c>
      <c r="AA3" s="37" t="s">
        <v>22200</v>
      </c>
      <c r="AB3" s="37" t="s">
        <v>22201</v>
      </c>
      <c r="AC3" s="37" t="s">
        <v>22202</v>
      </c>
      <c r="AD3" s="37" t="s">
        <v>22203</v>
      </c>
      <c r="AE3" s="37" t="s">
        <v>22204</v>
      </c>
      <c r="AF3" s="37" t="s">
        <v>22205</v>
      </c>
      <c r="AG3" s="38" t="s">
        <v>22207</v>
      </c>
      <c r="AH3" s="39" t="s">
        <v>22208</v>
      </c>
      <c r="AI3" s="38" t="s">
        <v>22209</v>
      </c>
      <c r="AJ3" s="38" t="s">
        <v>22210</v>
      </c>
      <c r="AK3" s="38" t="s">
        <v>22211</v>
      </c>
      <c r="AL3" s="37" t="s">
        <v>22212</v>
      </c>
      <c r="AM3" s="37" t="s">
        <v>22213</v>
      </c>
      <c r="AN3" s="37" t="s">
        <v>22214</v>
      </c>
      <c r="AO3" s="37" t="s">
        <v>22215</v>
      </c>
      <c r="AP3" s="38" t="s">
        <v>22216</v>
      </c>
      <c r="AQ3" s="38" t="s">
        <v>22217</v>
      </c>
    </row>
    <row r="4" spans="1:43" x14ac:dyDescent="0.25">
      <c r="A4" s="59" t="str">
        <f>+D4&amp;"|FILT:"&amp;E4&amp;"|MUEST:"&amp;G4&amp;"||"&amp;F4</f>
        <v>Gráfico 1|FILT:Región|MUEST:Producto||Rendimiento (qqm/ha) 2019-2020</v>
      </c>
      <c r="B4" s="35" t="s">
        <v>27290</v>
      </c>
      <c r="C4">
        <v>10</v>
      </c>
      <c r="D4" s="21" t="s">
        <v>22182</v>
      </c>
      <c r="E4" s="44" t="s">
        <v>518</v>
      </c>
      <c r="F4" s="44" t="s">
        <v>27288</v>
      </c>
      <c r="G4" s="44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40">
        <f>+IF($E4="PRODUCTO",VLOOKUP(J4,Categorias[[Producto]:[Columna1]],9,0)&amp;"000",IF($E4="CATEGORÍA",VLOOKUP(J4,Categorias[[Categoría]:[Columna2]],7,0),$Q$1))</f>
        <v>100100000</v>
      </c>
      <c r="R4" s="61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35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41" t="s">
        <v>23868</v>
      </c>
      <c r="AM4" s="22" t="s">
        <v>25</v>
      </c>
      <c r="AN4" s="22" t="s">
        <v>25</v>
      </c>
      <c r="AO4" s="22" t="s">
        <v>25</v>
      </c>
      <c r="AP4" s="35">
        <f>VLOOKUP($AC4,Responsables[],3,0)</f>
        <v>7</v>
      </c>
      <c r="AQ4" s="42">
        <f>VLOOKUP($R4,unidad_medida[[#All],[nombre]:[Columna1]],5,0)</f>
        <v>72</v>
      </c>
    </row>
    <row r="5" spans="1:43" x14ac:dyDescent="0.25">
      <c r="A5" s="59" t="str">
        <f t="shared" ref="A5:A27" si="3">+D5&amp;"|FILT:"&amp;E5&amp;"|MUEST:"&amp;G5&amp;"||"&amp;F5</f>
        <v>Gráfico 2|FILT:Región|MUEST:Cultivo||Rendimiento (qqm/ha) 2019-2020</v>
      </c>
      <c r="B5" s="35" t="s">
        <v>27291</v>
      </c>
      <c r="C5">
        <v>10</v>
      </c>
      <c r="D5" s="21" t="s">
        <v>22183</v>
      </c>
      <c r="E5" s="44" t="s">
        <v>518</v>
      </c>
      <c r="F5" s="44" t="s">
        <v>27288</v>
      </c>
      <c r="G5" s="44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40">
        <f>+IF($E5="PRODUCTO",VLOOKUP(J5,Categorias[[Producto]:[Columna1]],9,0)&amp;"000",IF($E5="CATEGORÍA",VLOOKUP(J5,Categorias[[Categoría]:[Columna2]],7,0),$Q$1))</f>
        <v>100100000</v>
      </c>
      <c r="R5" s="61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35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>
        <f>VLOOKUP($AC5,Responsables[],3,0)</f>
        <v>7</v>
      </c>
      <c r="AQ5" s="42">
        <f>VLOOKUP($R5,unidad_medida[[#All],[nombre]:[Columna1]],5,0)</f>
        <v>72</v>
      </c>
    </row>
    <row r="6" spans="1:43" x14ac:dyDescent="0.25">
      <c r="A6" s="59" t="str">
        <f t="shared" si="3"/>
        <v>Gráfico 3|FILT:Producto|MUEST:Región||Rendimiento (qqm/ha) 2019-2020</v>
      </c>
      <c r="B6" s="35" t="s">
        <v>27292</v>
      </c>
      <c r="C6">
        <v>5</v>
      </c>
      <c r="D6" s="21" t="s">
        <v>22184</v>
      </c>
      <c r="E6" s="45" t="s">
        <v>6346</v>
      </c>
      <c r="F6" s="44" t="s">
        <v>27288</v>
      </c>
      <c r="G6" s="45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40" t="str">
        <f>+IF($E6="PRODUCTO",VLOOKUP(J6,Categorias[[Producto]:[Columna1]],9,0)&amp;"000",IF($E6="CATEGORÍA",VLOOKUP(J6,Categorias[[Categoría]:[Columna2]],7,0),$Q$1))</f>
        <v>100110000</v>
      </c>
      <c r="R6" s="61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35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35">
        <f>VLOOKUP($AC6,Responsables[],3,0)</f>
        <v>7</v>
      </c>
      <c r="AQ6" s="42">
        <f>VLOOKUP($R6,unidad_medida[[#All],[nombre]:[Columna1]],5,0)</f>
        <v>72</v>
      </c>
    </row>
    <row r="7" spans="1:43" x14ac:dyDescent="0.25">
      <c r="A7" s="59" t="str">
        <f t="shared" si="3"/>
        <v>Gráfico 4|FILT:Producto|MUEST:Cultivo||Rendimiento (qqm/ha) 2019-2020</v>
      </c>
      <c r="B7" s="35" t="s">
        <v>27293</v>
      </c>
      <c r="C7">
        <v>5</v>
      </c>
      <c r="D7" s="21" t="s">
        <v>22185</v>
      </c>
      <c r="E7" s="45" t="s">
        <v>6346</v>
      </c>
      <c r="F7" s="44" t="s">
        <v>27288</v>
      </c>
      <c r="G7" s="45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40" t="str">
        <f>+IF($E7="PRODUCTO",VLOOKUP(J7,Categorias[[Producto]:[Columna1]],9,0)&amp;"000",IF($E7="CATEGORÍA",VLOOKUP(J7,Categorias[[Categoría]:[Columna2]],7,0),$Q$1))</f>
        <v>100110000</v>
      </c>
      <c r="R7" s="61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35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35">
        <f>VLOOKUP($AC7,Responsables[],3,0)</f>
        <v>7</v>
      </c>
      <c r="AQ7" s="42">
        <f>VLOOKUP($R7,unidad_medida[[#All],[nombre]:[Columna1]],5,0)</f>
        <v>72</v>
      </c>
    </row>
    <row r="8" spans="1:43" x14ac:dyDescent="0.25">
      <c r="A8" s="59" t="str">
        <f t="shared" si="3"/>
        <v>Gráfico 5|FILT:Cultivo|MUEST:Región||Rendimiento (qqm/ha) 2019-2020</v>
      </c>
      <c r="B8" s="35" t="s">
        <v>27294</v>
      </c>
      <c r="C8">
        <v>20</v>
      </c>
      <c r="D8" s="21" t="s">
        <v>22186</v>
      </c>
      <c r="E8" s="46" t="s">
        <v>20364</v>
      </c>
      <c r="F8" s="44" t="s">
        <v>27288</v>
      </c>
      <c r="G8" s="46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40">
        <f>+IF($E8="PRODUCTO",VLOOKUP(J8,Categorias[[Producto]:[Columna1]],9,0)&amp;"000",IF($E8="CATEGORÍA",VLOOKUP(J8,Categorias[[Categoría]:[Columna2]],7,0),$Q$1))</f>
        <v>100100000</v>
      </c>
      <c r="R8" s="61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35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35">
        <f>VLOOKUP($AC8,Responsables[],3,0)</f>
        <v>7</v>
      </c>
      <c r="AQ8" s="42">
        <f>VLOOKUP($R8,unidad_medida[[#All],[nombre]:[Columna1]],5,0)</f>
        <v>72</v>
      </c>
    </row>
    <row r="9" spans="1:43" x14ac:dyDescent="0.25">
      <c r="A9" s="59" t="str">
        <f t="shared" si="3"/>
        <v>Gráfico 6|FILT:Nacional|MUEST:Región||Rendimiento (qqm/ha) 2019-2020</v>
      </c>
      <c r="B9" s="35" t="s">
        <v>27295</v>
      </c>
      <c r="C9" s="35">
        <v>1</v>
      </c>
      <c r="D9" s="21" t="s">
        <v>22187</v>
      </c>
      <c r="E9" s="47" t="s">
        <v>23869</v>
      </c>
      <c r="F9" s="44" t="s">
        <v>27288</v>
      </c>
      <c r="G9" s="47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40">
        <f>+IF($E9="PRODUCTO",VLOOKUP(J9,Categorias[[Producto]:[Columna1]],9,0)&amp;"000",IF($E9="CATEGORÍA",VLOOKUP(J9,Categorias[[Categoría]:[Columna2]],7,0),$Q$1))</f>
        <v>100100000</v>
      </c>
      <c r="R9" s="61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35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35">
        <f>VLOOKUP($AC9,Responsables[],3,0)</f>
        <v>7</v>
      </c>
      <c r="AQ9" s="42">
        <f>VLOOKUP($R9,unidad_medida[[#All],[nombre]:[Columna1]],5,0)</f>
        <v>72</v>
      </c>
    </row>
    <row r="10" spans="1:43" x14ac:dyDescent="0.25">
      <c r="A10" s="59" t="str">
        <f t="shared" si="3"/>
        <v>Gráfico 7|FILT:Nacional|MUEST:Producto||Rendimiento (qqm/ha) 2019-2020</v>
      </c>
      <c r="B10" s="35" t="s">
        <v>27296</v>
      </c>
      <c r="C10" s="35">
        <v>1</v>
      </c>
      <c r="D10" s="21" t="s">
        <v>22188</v>
      </c>
      <c r="E10" s="47" t="s">
        <v>23869</v>
      </c>
      <c r="F10" s="44" t="s">
        <v>27288</v>
      </c>
      <c r="G10" s="47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40">
        <f>+IF($E10="PRODUCTO",VLOOKUP(J10,Categorias[[Producto]:[Columna1]],9,0)&amp;"000",IF($E10="CATEGORÍA",VLOOKUP(J10,Categorias[[Categoría]:[Columna2]],7,0),$Q$1))</f>
        <v>100100000</v>
      </c>
      <c r="R10" s="61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35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35">
        <f>VLOOKUP($AC10,Responsables[],3,0)</f>
        <v>7</v>
      </c>
      <c r="AQ10" s="42">
        <f>VLOOKUP($R10,unidad_medida[[#All],[nombre]:[Columna1]],5,0)</f>
        <v>72</v>
      </c>
    </row>
    <row r="11" spans="1:43" x14ac:dyDescent="0.25">
      <c r="A11" s="59" t="str">
        <f t="shared" si="3"/>
        <v>Gráfico 8|FILT:Nacional|MUEST:Cultivo||Rendimiento (qqm/ha) 2019-2020</v>
      </c>
      <c r="B11" s="35" t="s">
        <v>27297</v>
      </c>
      <c r="C11" s="35">
        <v>1</v>
      </c>
      <c r="D11" s="21" t="s">
        <v>22189</v>
      </c>
      <c r="E11" s="47" t="s">
        <v>23869</v>
      </c>
      <c r="F11" s="44" t="s">
        <v>27288</v>
      </c>
      <c r="G11" s="47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40">
        <f>+IF($E11="PRODUCTO",VLOOKUP(J11,Categorias[[Producto]:[Columna1]],9,0)&amp;"000",IF($E11="CATEGORÍA",VLOOKUP(J11,Categorias[[Categoría]:[Columna2]],7,0),$Q$1))</f>
        <v>100100000</v>
      </c>
      <c r="R11" s="61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35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35">
        <f>VLOOKUP($AC11,Responsables[],3,0)</f>
        <v>7</v>
      </c>
      <c r="AQ11" s="42">
        <f>VLOOKUP($R11,unidad_medida[[#All],[nombre]:[Columna1]],5,0)</f>
        <v>72</v>
      </c>
    </row>
    <row r="12" spans="1:43" x14ac:dyDescent="0.25">
      <c r="A12" s="59" t="str">
        <f t="shared" si="3"/>
        <v>Informe Interactivo 1|FILT:Región|MUEST:Producto-Cultivo||Rendimiento (qqm/ha) 2019-2020</v>
      </c>
      <c r="B12" s="35" t="s">
        <v>28916</v>
      </c>
      <c r="C12">
        <v>10</v>
      </c>
      <c r="D12" s="21" t="s">
        <v>22834</v>
      </c>
      <c r="E12" s="44" t="s">
        <v>518</v>
      </c>
      <c r="F12" s="44" t="s">
        <v>27288</v>
      </c>
      <c r="G12" s="44" t="s">
        <v>27308</v>
      </c>
      <c r="H12"/>
      <c r="J12" s="25" t="s">
        <v>529</v>
      </c>
      <c r="K12" s="25" t="s">
        <v>27283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40">
        <f>+IF($E12="PRODUCTO",VLOOKUP(J12,Categorias[[Producto]:[Columna1]],9,0)&amp;"000",IF($E12="CATEGORÍA",VLOOKUP(J12,Categorias[[Categoría]:[Columna2]],7,0),$Q$1))</f>
        <v>100100000</v>
      </c>
      <c r="R12" s="61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6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35">
        <f>VLOOKUP($AC12,Responsables[],3,0)</f>
        <v>7</v>
      </c>
      <c r="AQ12" s="42">
        <f>VLOOKUP($R12,unidad_medida[[#All],[nombre]:[Columna1]],5,0)</f>
        <v>72</v>
      </c>
    </row>
    <row r="13" spans="1:43" x14ac:dyDescent="0.25">
      <c r="A13" s="59" t="str">
        <f t="shared" si="3"/>
        <v>Informe Interactivo 2|FILT:Producto|MUEST:Región-Cultivo||Rendimiento (qqm/ha) 2019-2020</v>
      </c>
      <c r="B13" s="35" t="s">
        <v>28917</v>
      </c>
      <c r="C13">
        <v>5</v>
      </c>
      <c r="D13" s="21" t="s">
        <v>22835</v>
      </c>
      <c r="E13" s="45" t="s">
        <v>6346</v>
      </c>
      <c r="F13" s="44" t="s">
        <v>27288</v>
      </c>
      <c r="G13" s="45" t="s">
        <v>27309</v>
      </c>
      <c r="H13"/>
      <c r="J13" s="25" t="s">
        <v>8265</v>
      </c>
      <c r="K13" s="25" t="s">
        <v>27284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40" t="str">
        <f>+IF($E13="PRODUCTO",VLOOKUP(J13,Categorias[[Producto]:[Columna1]],9,0)&amp;"000",IF($E13="CATEGORÍA",VLOOKUP(J13,Categorias[[Categoría]:[Columna2]],7,0),$Q$1))</f>
        <v>100110000</v>
      </c>
      <c r="R13" s="61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6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35">
        <f>VLOOKUP($AC13,Responsables[],3,0)</f>
        <v>7</v>
      </c>
      <c r="AQ13" s="42">
        <f>VLOOKUP($R13,unidad_medida[[#All],[nombre]:[Columna1]],5,0)</f>
        <v>72</v>
      </c>
    </row>
    <row r="14" spans="1:43" x14ac:dyDescent="0.25">
      <c r="A14" s="59" t="str">
        <f t="shared" si="3"/>
        <v>Reporte 360|FILT:Nacional|MUEST:Región-Producto-Cultivo||Rendimiento (qqm/ha) 2019-2020</v>
      </c>
      <c r="B14" s="35" t="s">
        <v>28918</v>
      </c>
      <c r="C14" s="35">
        <v>1</v>
      </c>
      <c r="D14" s="14" t="s">
        <v>23936</v>
      </c>
      <c r="E14" s="48" t="s">
        <v>23869</v>
      </c>
      <c r="F14" s="44" t="s">
        <v>27288</v>
      </c>
      <c r="G14" s="49" t="s">
        <v>27310</v>
      </c>
      <c r="H14"/>
      <c r="J14" s="25" t="s">
        <v>23870</v>
      </c>
      <c r="K14" s="25"/>
      <c r="L14" s="25"/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40">
        <f>+IF($E14="PRODUCTO",VLOOKUP(J14,Categorias[[Producto]:[Columna1]],9,0)&amp;"000",IF($E14="CATEGORÍA",VLOOKUP(J14,Categorias[[Categoría]:[Columna2]],7,0),$Q$1))</f>
        <v>100100000</v>
      </c>
      <c r="R14" s="61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6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35">
        <f>VLOOKUP($AC14,Responsables[],3,0)</f>
        <v>7</v>
      </c>
      <c r="AQ14" s="42">
        <f>VLOOKUP($R14,unidad_medida[[#All],[nombre]:[Columna1]],5,0)</f>
        <v>72</v>
      </c>
    </row>
    <row r="15" spans="1:43" x14ac:dyDescent="0.25">
      <c r="A15" s="59" t="str">
        <f t="shared" si="3"/>
        <v>Gráfico 11|FILT:Región|MUEST:Producto||Rendimiento (qqm/ha) 1979-2020</v>
      </c>
      <c r="B15" s="35" t="s">
        <v>27298</v>
      </c>
      <c r="C15">
        <v>10</v>
      </c>
      <c r="D15" s="21" t="s">
        <v>27271</v>
      </c>
      <c r="E15" s="44" t="s">
        <v>518</v>
      </c>
      <c r="F15" s="44" t="s">
        <v>27289</v>
      </c>
      <c r="G15" s="44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27287</v>
      </c>
      <c r="P15" s="20" t="str">
        <f>+IF($F15="Rendimiento (qqm/ha)","Rendimiento",IF($F15="0","0","0"))</f>
        <v>0</v>
      </c>
      <c r="Q15" s="40">
        <f>+IF($E15="PRODUCTO",VLOOKUP(J15,Categorias[[Producto]:[Columna1]],9,0)&amp;"000",IF($E15="CATEGORÍA",VLOOKUP(J15,Categorias[[Categoría]:[Columna2]],7,0),$Q$1))</f>
        <v>100100000</v>
      </c>
      <c r="R15" s="61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35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35">
        <f>VLOOKUP($AC15,Responsables[],3,0)</f>
        <v>7</v>
      </c>
      <c r="AQ15" s="42">
        <f>VLOOKUP($R15,unidad_medida[[#All],[nombre]:[Columna1]],5,0)</f>
        <v>72</v>
      </c>
    </row>
    <row r="16" spans="1:43" x14ac:dyDescent="0.25">
      <c r="A16" s="59" t="str">
        <f t="shared" si="3"/>
        <v>Gráfico 12|FILT:Región|MUEST:Cultivo||Rendimiento (qqm/ha) 1979-2020</v>
      </c>
      <c r="B16" s="35" t="s">
        <v>27299</v>
      </c>
      <c r="C16">
        <v>10</v>
      </c>
      <c r="D16" s="21" t="s">
        <v>27272</v>
      </c>
      <c r="E16" s="44" t="s">
        <v>518</v>
      </c>
      <c r="F16" s="44" t="s">
        <v>27289</v>
      </c>
      <c r="G16" s="44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40">
        <f>+IF($E16="PRODUCTO",VLOOKUP(J16,Categorias[[Producto]:[Columna1]],9,0)&amp;"000",IF($E16="CATEGORÍA",VLOOKUP(J16,Categorias[[Categoría]:[Columna2]],7,0),$Q$1))</f>
        <v>100100000</v>
      </c>
      <c r="R16" s="61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35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35">
        <f>VLOOKUP($AC16,Responsables[],3,0)</f>
        <v>7</v>
      </c>
      <c r="AQ16" s="42">
        <f>VLOOKUP($R16,unidad_medida[[#All],[nombre]:[Columna1]],5,0)</f>
        <v>72</v>
      </c>
    </row>
    <row r="17" spans="1:43" x14ac:dyDescent="0.25">
      <c r="A17" s="59" t="str">
        <f t="shared" si="3"/>
        <v>Gráfico 13|FILT:Producto|MUEST:Región||Rendimiento (qqm/ha) 1979-2020</v>
      </c>
      <c r="B17" s="35" t="s">
        <v>27300</v>
      </c>
      <c r="C17">
        <v>5</v>
      </c>
      <c r="D17" s="21" t="s">
        <v>27273</v>
      </c>
      <c r="E17" s="45" t="s">
        <v>6346</v>
      </c>
      <c r="F17" s="44" t="s">
        <v>27289</v>
      </c>
      <c r="G17" s="45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40" t="str">
        <f>+IF($E17="PRODUCTO",VLOOKUP(J17,Categorias[[Producto]:[Columna1]],9,0)&amp;"000",IF($E17="CATEGORÍA",VLOOKUP(J17,Categorias[[Categoría]:[Columna2]],7,0),$Q$1))</f>
        <v>100110000</v>
      </c>
      <c r="R17" s="61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35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35">
        <f>VLOOKUP($AC17,Responsables[],3,0)</f>
        <v>7</v>
      </c>
      <c r="AQ17" s="42">
        <f>VLOOKUP($R17,unidad_medida[[#All],[nombre]:[Columna1]],5,0)</f>
        <v>72</v>
      </c>
    </row>
    <row r="18" spans="1:43" x14ac:dyDescent="0.25">
      <c r="A18" s="59" t="str">
        <f t="shared" si="3"/>
        <v>Gráfico 14|FILT:Producto|MUEST:Cultivo||Rendimiento (qqm/ha) 1979-2020</v>
      </c>
      <c r="B18" s="35" t="s">
        <v>27301</v>
      </c>
      <c r="C18">
        <v>5</v>
      </c>
      <c r="D18" s="21" t="s">
        <v>27274</v>
      </c>
      <c r="E18" s="45" t="s">
        <v>6346</v>
      </c>
      <c r="F18" s="44" t="s">
        <v>27289</v>
      </c>
      <c r="G18" s="45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40" t="str">
        <f>+IF($E18="PRODUCTO",VLOOKUP(J18,Categorias[[Producto]:[Columna1]],9,0)&amp;"000",IF($E18="CATEGORÍA",VLOOKUP(J18,Categorias[[Categoría]:[Columna2]],7,0),$Q$1))</f>
        <v>100110000</v>
      </c>
      <c r="R18" s="61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35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35">
        <f>VLOOKUP($AC18,Responsables[],3,0)</f>
        <v>7</v>
      </c>
      <c r="AQ18" s="42">
        <f>VLOOKUP($R18,unidad_medida[[#All],[nombre]:[Columna1]],5,0)</f>
        <v>72</v>
      </c>
    </row>
    <row r="19" spans="1:43" x14ac:dyDescent="0.25">
      <c r="A19" s="59" t="str">
        <f t="shared" si="3"/>
        <v>Gráfico 15|FILT:Cultivo|MUEST:Región||Rendimiento (qqm/ha) 1979-2020</v>
      </c>
      <c r="B19" s="35" t="s">
        <v>27302</v>
      </c>
      <c r="C19">
        <v>20</v>
      </c>
      <c r="D19" s="21" t="s">
        <v>27275</v>
      </c>
      <c r="E19" s="46" t="s">
        <v>20364</v>
      </c>
      <c r="F19" s="44" t="s">
        <v>27289</v>
      </c>
      <c r="G19" s="46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40">
        <f>+IF($E19="PRODUCTO",VLOOKUP(J19,Categorias[[Producto]:[Columna1]],9,0)&amp;"000",IF($E19="CATEGORÍA",VLOOKUP(J19,Categorias[[Categoría]:[Columna2]],7,0),$Q$1))</f>
        <v>100100000</v>
      </c>
      <c r="R19" s="61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35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35">
        <f>VLOOKUP($AC19,Responsables[],3,0)</f>
        <v>7</v>
      </c>
      <c r="AQ19" s="42">
        <f>VLOOKUP($R19,unidad_medida[[#All],[nombre]:[Columna1]],5,0)</f>
        <v>72</v>
      </c>
    </row>
    <row r="20" spans="1:43" x14ac:dyDescent="0.25">
      <c r="A20" s="59" t="str">
        <f t="shared" si="3"/>
        <v>Gráfico 16|FILT:Nacional|MUEST:Región||Rendimiento (qqm/ha) 1979-2020</v>
      </c>
      <c r="B20" s="35" t="s">
        <v>27303</v>
      </c>
      <c r="C20" s="35">
        <v>1</v>
      </c>
      <c r="D20" s="21" t="s">
        <v>27276</v>
      </c>
      <c r="E20" s="47" t="s">
        <v>23869</v>
      </c>
      <c r="F20" s="44" t="s">
        <v>27289</v>
      </c>
      <c r="G20" s="47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40">
        <f>+IF($E20="PRODUCTO",VLOOKUP(J20,Categorias[[Producto]:[Columna1]],9,0)&amp;"000",IF($E20="CATEGORÍA",VLOOKUP(J20,Categorias[[Categoría]:[Columna2]],7,0),$Q$1))</f>
        <v>100100000</v>
      </c>
      <c r="R20" s="61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35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35">
        <f>VLOOKUP($AC20,Responsables[],3,0)</f>
        <v>7</v>
      </c>
      <c r="AQ20" s="42">
        <f>VLOOKUP($R20,unidad_medida[[#All],[nombre]:[Columna1]],5,0)</f>
        <v>72</v>
      </c>
    </row>
    <row r="21" spans="1:43" x14ac:dyDescent="0.25">
      <c r="A21" s="59" t="str">
        <f t="shared" si="3"/>
        <v>Gráfico 17|FILT:Nacional|MUEST:Producto||Rendimiento (qqm/ha) 1979-2020</v>
      </c>
      <c r="B21" s="35" t="s">
        <v>27304</v>
      </c>
      <c r="C21" s="35">
        <v>1</v>
      </c>
      <c r="D21" s="21" t="s">
        <v>27277</v>
      </c>
      <c r="E21" s="47" t="s">
        <v>23869</v>
      </c>
      <c r="F21" s="44" t="s">
        <v>27289</v>
      </c>
      <c r="G21" s="47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40">
        <f>+IF($E21="PRODUCTO",VLOOKUP(J21,Categorias[[Producto]:[Columna1]],9,0)&amp;"000",IF($E21="CATEGORÍA",VLOOKUP(J21,Categorias[[Categoría]:[Columna2]],7,0),$Q$1))</f>
        <v>100100000</v>
      </c>
      <c r="R21" s="61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35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35">
        <f>VLOOKUP($AC21,Responsables[],3,0)</f>
        <v>7</v>
      </c>
      <c r="AQ21" s="42">
        <f>VLOOKUP($R21,unidad_medida[[#All],[nombre]:[Columna1]],5,0)</f>
        <v>72</v>
      </c>
    </row>
    <row r="22" spans="1:43" x14ac:dyDescent="0.25">
      <c r="A22" s="59" t="str">
        <f t="shared" si="3"/>
        <v>Gráfico 18|FILT:Nacional|MUEST:Cultivo||Rendimiento (qqm/ha) 1979-2020</v>
      </c>
      <c r="B22" s="35" t="s">
        <v>27305</v>
      </c>
      <c r="C22" s="35">
        <v>1</v>
      </c>
      <c r="D22" s="21" t="s">
        <v>27278</v>
      </c>
      <c r="E22" s="47" t="s">
        <v>23869</v>
      </c>
      <c r="F22" s="44" t="s">
        <v>27289</v>
      </c>
      <c r="G22" s="47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40">
        <f>+IF($E22="PRODUCTO",VLOOKUP(J22,Categorias[[Producto]:[Columna1]],9,0)&amp;"000",IF($E22="CATEGORÍA",VLOOKUP(J22,Categorias[[Categoría]:[Columna2]],7,0),$Q$1))</f>
        <v>100100000</v>
      </c>
      <c r="R22" s="61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35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35">
        <f>VLOOKUP($AC22,Responsables[],3,0)</f>
        <v>7</v>
      </c>
      <c r="AQ22" s="42">
        <f>VLOOKUP($R22,unidad_medida[[#All],[nombre]:[Columna1]],5,0)</f>
        <v>72</v>
      </c>
    </row>
    <row r="23" spans="1:43" x14ac:dyDescent="0.25">
      <c r="A23" s="59" t="str">
        <f t="shared" si="3"/>
        <v>Gráfico 19|FILT:Producto|MUEST:Nacional||Rendimiento (qqm/ha) 1979-2020</v>
      </c>
      <c r="B23" s="35" t="s">
        <v>27306</v>
      </c>
      <c r="D23" s="21" t="s">
        <v>27279</v>
      </c>
      <c r="E23" s="47" t="s">
        <v>6346</v>
      </c>
      <c r="F23" s="44" t="s">
        <v>27289</v>
      </c>
      <c r="G23" s="47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40" t="str">
        <f>+IF($E23="PRODUCTO",VLOOKUP(J23,Categorias[[Producto]:[Columna1]],9,0)&amp;"000",IF($E23="CATEGORÍA",VLOOKUP(J23,Categorias[[Categoría]:[Columna2]],7,0),$Q$1))</f>
        <v>100110000</v>
      </c>
      <c r="R23" s="61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35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35">
        <f>VLOOKUP($AC23,Responsables[],3,0)</f>
        <v>7</v>
      </c>
      <c r="AQ23" s="42">
        <f>VLOOKUP($R23,unidad_medida[[#All],[nombre]:[Columna1]],5,0)</f>
        <v>72</v>
      </c>
    </row>
    <row r="24" spans="1:43" x14ac:dyDescent="0.25">
      <c r="A24" s="59" t="str">
        <f t="shared" si="3"/>
        <v>Gráfico 20|FILT:Cultivo|MUEST:Nacional||Rendimiento (qqm/ha) 1979-2020</v>
      </c>
      <c r="B24" s="35" t="s">
        <v>27307</v>
      </c>
      <c r="D24" s="21" t="s">
        <v>27280</v>
      </c>
      <c r="E24" s="47" t="s">
        <v>20364</v>
      </c>
      <c r="F24" s="44" t="s">
        <v>27289</v>
      </c>
      <c r="G24" s="47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40">
        <f>+IF($E24="PRODUCTO",VLOOKUP(J24,Categorias[[Producto]:[Columna1]],9,0)&amp;"000",IF($E24="CATEGORÍA",VLOOKUP(J24,Categorias[[Categoría]:[Columna2]],7,0),$Q$1))</f>
        <v>100100000</v>
      </c>
      <c r="R24" s="61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35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35">
        <f>VLOOKUP($AC24,Responsables[],3,0)</f>
        <v>7</v>
      </c>
      <c r="AQ24" s="42">
        <f>VLOOKUP($R24,unidad_medida[[#All],[nombre]:[Columna1]],5,0)</f>
        <v>72</v>
      </c>
    </row>
    <row r="25" spans="1:43" x14ac:dyDescent="0.25">
      <c r="A25" s="59" t="str">
        <f t="shared" si="3"/>
        <v>Informe Interactivo 3|FILT:Región|MUEST:Producto-Cultivo||Rendimiento (qqm/ha) 1979-2020</v>
      </c>
      <c r="B25" s="35" t="s">
        <v>28919</v>
      </c>
      <c r="C25">
        <v>10</v>
      </c>
      <c r="D25" s="21" t="s">
        <v>27281</v>
      </c>
      <c r="E25" s="44" t="s">
        <v>518</v>
      </c>
      <c r="F25" s="44" t="s">
        <v>27289</v>
      </c>
      <c r="G25" s="44" t="s">
        <v>27308</v>
      </c>
      <c r="H25"/>
      <c r="J25" s="25" t="s">
        <v>529</v>
      </c>
      <c r="K25" s="25" t="s">
        <v>27285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40">
        <f>+IF($E25="PRODUCTO",VLOOKUP(J25,Categorias[[Producto]:[Columna1]],9,0)&amp;"000",IF($E25="CATEGORÍA",VLOOKUP(J25,Categorias[[Categoría]:[Columna2]],7,0),$Q$1))</f>
        <v>100100000</v>
      </c>
      <c r="R25" s="61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6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35">
        <f>VLOOKUP($AC25,Responsables[],3,0)</f>
        <v>7</v>
      </c>
      <c r="AQ25" s="42">
        <f>VLOOKUP($R25,unidad_medida[[#All],[nombre]:[Columna1]],5,0)</f>
        <v>72</v>
      </c>
    </row>
    <row r="26" spans="1:43" x14ac:dyDescent="0.25">
      <c r="A26" s="59" t="str">
        <f t="shared" si="3"/>
        <v>Informe Interactivo 4|FILT:Producto|MUEST:Región-Cultivo||Rendimiento (qqm/ha) 1979-2020</v>
      </c>
      <c r="B26" s="35" t="s">
        <v>28920</v>
      </c>
      <c r="C26">
        <v>5</v>
      </c>
      <c r="D26" s="21" t="s">
        <v>27282</v>
      </c>
      <c r="E26" s="45" t="s">
        <v>6346</v>
      </c>
      <c r="F26" s="44" t="s">
        <v>27289</v>
      </c>
      <c r="G26" s="45" t="s">
        <v>27309</v>
      </c>
      <c r="H26"/>
      <c r="J26" s="25" t="s">
        <v>8265</v>
      </c>
      <c r="K26" s="25" t="s">
        <v>27286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40" t="str">
        <f>+IF($E26="PRODUCTO",VLOOKUP(J26,Categorias[[Producto]:[Columna1]],9,0)&amp;"000",IF($E26="CATEGORÍA",VLOOKUP(J26,Categorias[[Categoría]:[Columna2]],7,0),$Q$1))</f>
        <v>100110000</v>
      </c>
      <c r="R26" s="61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6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35">
        <f>VLOOKUP($AC26,Responsables[],3,0)</f>
        <v>7</v>
      </c>
      <c r="AQ26" s="42">
        <f>VLOOKUP($R26,unidad_medida[[#All],[nombre]:[Columna1]],5,0)</f>
        <v>72</v>
      </c>
    </row>
    <row r="27" spans="1:43" x14ac:dyDescent="0.25">
      <c r="A27" s="59" t="str">
        <f t="shared" si="3"/>
        <v>Reporte 360|FILT:Nacional|MUEST:Región-Producto-Cultivo||Rendimiento (qqm/ha) 1979-2020</v>
      </c>
      <c r="B27" s="35" t="s">
        <v>28921</v>
      </c>
      <c r="C27" s="35">
        <v>1</v>
      </c>
      <c r="D27" s="14" t="s">
        <v>23936</v>
      </c>
      <c r="E27" s="48" t="s">
        <v>23869</v>
      </c>
      <c r="F27" s="44" t="s">
        <v>27289</v>
      </c>
      <c r="G27" s="49" t="s">
        <v>27310</v>
      </c>
      <c r="H27"/>
      <c r="J27" s="25" t="s">
        <v>23870</v>
      </c>
      <c r="K27" s="25"/>
      <c r="L27" s="25"/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40">
        <f>+IF($E27="PRODUCTO",VLOOKUP(J27,Categorias[[Producto]:[Columna1]],9,0)&amp;"000",IF($E27="CATEGORÍA",VLOOKUP(J27,Categorias[[Categoría]:[Columna2]],7,0),$Q$1))</f>
        <v>100100000</v>
      </c>
      <c r="R27" s="61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6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35">
        <f>VLOOKUP($AC27,Responsables[],3,0)</f>
        <v>7</v>
      </c>
      <c r="AQ27" s="42">
        <f>VLOOKUP($R27,unidad_medida[[#All],[nombre]:[Columna1]],5,0)</f>
        <v>72</v>
      </c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Y45" s="21"/>
    </row>
  </sheetData>
  <phoneticPr fontId="8" type="noConversion"/>
  <conditionalFormatting sqref="S13 T5:T14 U4:U27 T16:T27 AL5:AL27 N4:R27">
    <cfRule type="expression" dxfId="948" priority="13543">
      <formula>$Z4="Reporte 2"</formula>
    </cfRule>
    <cfRule type="expression" dxfId="947" priority="13544">
      <formula>$Z4="Reporte 1"</formula>
    </cfRule>
    <cfRule type="expression" dxfId="946" priority="13545">
      <formula>$Z4="Informe 10"</formula>
    </cfRule>
    <cfRule type="expression" dxfId="945" priority="13546">
      <formula>$Z4="Informe 9"</formula>
    </cfRule>
    <cfRule type="expression" dxfId="944" priority="13547">
      <formula>$Z4="Informe 8"</formula>
    </cfRule>
    <cfRule type="expression" dxfId="943" priority="13548">
      <formula>$Z4="Informe 7"</formula>
    </cfRule>
    <cfRule type="expression" dxfId="942" priority="13549">
      <formula>$Z4="Informe 6"</formula>
    </cfRule>
    <cfRule type="expression" dxfId="941" priority="13550">
      <formula>$Z4="Informe 5"</formula>
    </cfRule>
    <cfRule type="expression" dxfId="940" priority="13551">
      <formula>$Z4="Informe 4"</formula>
    </cfRule>
    <cfRule type="expression" dxfId="939" priority="13552">
      <formula>$Z4="Informe 3"</formula>
    </cfRule>
    <cfRule type="expression" dxfId="938" priority="13553">
      <formula>$Z4="Informe 2"</formula>
    </cfRule>
    <cfRule type="expression" dxfId="937" priority="13554">
      <formula>$Z4="Informe 1"</formula>
    </cfRule>
    <cfRule type="expression" dxfId="936" priority="13555">
      <formula>$Z4="Gráfico 10"</formula>
    </cfRule>
    <cfRule type="expression" dxfId="935" priority="13556">
      <formula>$Z4="Gráfico 25"</formula>
    </cfRule>
    <cfRule type="expression" dxfId="934" priority="13557">
      <formula>$Z4="Gráfico 24"</formula>
    </cfRule>
    <cfRule type="expression" dxfId="933" priority="13558">
      <formula>$Z4="Gráfico 23"</formula>
    </cfRule>
    <cfRule type="expression" dxfId="932" priority="13559">
      <formula>$Z4="Gráfico 22"</formula>
    </cfRule>
    <cfRule type="expression" dxfId="931" priority="13560">
      <formula>$Z4="Gráfico 21"</formula>
    </cfRule>
    <cfRule type="expression" dxfId="930" priority="13561">
      <formula>$Z4="Gráfico 20"</formula>
    </cfRule>
    <cfRule type="expression" dxfId="929" priority="13562">
      <formula>$Z4="Gráfico 18"</formula>
    </cfRule>
    <cfRule type="expression" dxfId="928" priority="13563">
      <formula>$Z4="Gráfico 19"</formula>
    </cfRule>
    <cfRule type="expression" dxfId="927" priority="13564">
      <formula>$Z4="Gráfico 17"</formula>
    </cfRule>
    <cfRule type="expression" dxfId="926" priority="13565">
      <formula>$Z4="Gráfico 16"</formula>
    </cfRule>
    <cfRule type="expression" dxfId="925" priority="13566">
      <formula>$Z4="Gráfico 15"</formula>
    </cfRule>
    <cfRule type="expression" dxfId="924" priority="13567">
      <formula>$Z4="Gráfico 14"</formula>
    </cfRule>
    <cfRule type="expression" dxfId="923" priority="13568">
      <formula>$Z4="Gráfico 12"</formula>
    </cfRule>
    <cfRule type="expression" dxfId="922" priority="13569">
      <formula>$Z4="Gráfico 13"</formula>
    </cfRule>
    <cfRule type="expression" dxfId="921" priority="13570">
      <formula>$Z4="Gráfico 11"</formula>
    </cfRule>
    <cfRule type="expression" dxfId="920" priority="13571">
      <formula>$Z4="Gráfico 9"</formula>
    </cfRule>
    <cfRule type="expression" dxfId="919" priority="13572">
      <formula>$Z4="Gráfico 8"</formula>
    </cfRule>
    <cfRule type="expression" dxfId="918" priority="13573">
      <formula>$Z4="Gráfico 7"</formula>
    </cfRule>
    <cfRule type="expression" dxfId="917" priority="13574">
      <formula>$Z4="Gráfico 6"</formula>
    </cfRule>
    <cfRule type="expression" dxfId="916" priority="13575">
      <formula>$Z4="Gráfico 4"</formula>
    </cfRule>
    <cfRule type="expression" dxfId="915" priority="13576">
      <formula>$Z4="Gráfico 3"</formula>
    </cfRule>
    <cfRule type="expression" dxfId="914" priority="13577">
      <formula>$Z4="Gráfico 2"</formula>
    </cfRule>
    <cfRule type="expression" dxfId="913" priority="13578">
      <formula>$Z4="Gráfico 1"</formula>
    </cfRule>
    <cfRule type="expression" dxfId="912" priority="13579">
      <formula>$Z4="Gráfico 5"</formula>
    </cfRule>
  </conditionalFormatting>
  <conditionalFormatting sqref="S4:T4">
    <cfRule type="expression" dxfId="911" priority="13469">
      <formula>$Z4="Reporte 2"</formula>
    </cfRule>
    <cfRule type="expression" dxfId="910" priority="13470">
      <formula>$Z4="Reporte 1"</formula>
    </cfRule>
    <cfRule type="expression" dxfId="909" priority="13471">
      <formula>$Z4="Informe 10"</formula>
    </cfRule>
    <cfRule type="expression" dxfId="908" priority="13472">
      <formula>$Z4="Informe 9"</formula>
    </cfRule>
    <cfRule type="expression" dxfId="907" priority="13473">
      <formula>$Z4="Informe 8"</formula>
    </cfRule>
    <cfRule type="expression" dxfId="906" priority="13474">
      <formula>$Z4="Informe 7"</formula>
    </cfRule>
    <cfRule type="expression" dxfId="905" priority="13475">
      <formula>$Z4="Informe 6"</formula>
    </cfRule>
    <cfRule type="expression" dxfId="904" priority="13476">
      <formula>$Z4="Informe 5"</formula>
    </cfRule>
    <cfRule type="expression" dxfId="903" priority="13477">
      <formula>$Z4="Informe 4"</formula>
    </cfRule>
    <cfRule type="expression" dxfId="902" priority="13478">
      <formula>$Z4="Informe 3"</formula>
    </cfRule>
    <cfRule type="expression" dxfId="901" priority="13479">
      <formula>$Z4="Informe 2"</formula>
    </cfRule>
    <cfRule type="expression" dxfId="900" priority="13480">
      <formula>$Z4="Informe 1"</formula>
    </cfRule>
    <cfRule type="expression" dxfId="899" priority="13481">
      <formula>$Z4="Gráfico 10"</formula>
    </cfRule>
    <cfRule type="expression" dxfId="898" priority="13482">
      <formula>$Z4="Gráfico 25"</formula>
    </cfRule>
    <cfRule type="expression" dxfId="897" priority="13483">
      <formula>$Z4="Gráfico 24"</formula>
    </cfRule>
    <cfRule type="expression" dxfId="896" priority="13484">
      <formula>$Z4="Gráfico 23"</formula>
    </cfRule>
    <cfRule type="expression" dxfId="895" priority="13485">
      <formula>$Z4="Gráfico 22"</formula>
    </cfRule>
    <cfRule type="expression" dxfId="894" priority="13486">
      <formula>$Z4="Gráfico 21"</formula>
    </cfRule>
    <cfRule type="expression" dxfId="893" priority="13487">
      <formula>$Z4="Gráfico 20"</formula>
    </cfRule>
    <cfRule type="expression" dxfId="892" priority="13488">
      <formula>$Z4="Gráfico 18"</formula>
    </cfRule>
    <cfRule type="expression" dxfId="891" priority="13489">
      <formula>$Z4="Gráfico 19"</formula>
    </cfRule>
    <cfRule type="expression" dxfId="890" priority="13490">
      <formula>$Z4="Gráfico 17"</formula>
    </cfRule>
    <cfRule type="expression" dxfId="889" priority="13491">
      <formula>$Z4="Gráfico 16"</formula>
    </cfRule>
    <cfRule type="expression" dxfId="888" priority="13492">
      <formula>$Z4="Gráfico 15"</formula>
    </cfRule>
    <cfRule type="expression" dxfId="887" priority="13493">
      <formula>$Z4="Gráfico 14"</formula>
    </cfRule>
    <cfRule type="expression" dxfId="886" priority="13494">
      <formula>$Z4="Gráfico 12"</formula>
    </cfRule>
    <cfRule type="expression" dxfId="885" priority="13495">
      <formula>$Z4="Gráfico 13"</formula>
    </cfRule>
    <cfRule type="expression" dxfId="884" priority="13496">
      <formula>$Z4="Gráfico 11"</formula>
    </cfRule>
    <cfRule type="expression" dxfId="883" priority="13497">
      <formula>$Z4="Gráfico 9"</formula>
    </cfRule>
    <cfRule type="expression" dxfId="882" priority="13498">
      <formula>$Z4="Gráfico 8"</formula>
    </cfRule>
    <cfRule type="expression" dxfId="881" priority="13499">
      <formula>$Z4="Gráfico 7"</formula>
    </cfRule>
    <cfRule type="expression" dxfId="880" priority="13500">
      <formula>$Z4="Gráfico 6"</formula>
    </cfRule>
    <cfRule type="expression" dxfId="879" priority="13501">
      <formula>$Z4="Gráfico 4"</formula>
    </cfRule>
    <cfRule type="expression" dxfId="878" priority="13502">
      <formula>$Z4="Gráfico 3"</formula>
    </cfRule>
    <cfRule type="expression" dxfId="877" priority="13503">
      <formula>$Z4="Gráfico 2"</formula>
    </cfRule>
    <cfRule type="expression" dxfId="876" priority="13504">
      <formula>$Z4="Gráfico 1"</formula>
    </cfRule>
    <cfRule type="expression" dxfId="875" priority="13505">
      <formula>$Z4="Gráfico 5"</formula>
    </cfRule>
  </conditionalFormatting>
  <conditionalFormatting sqref="AL4">
    <cfRule type="expression" dxfId="874" priority="12988">
      <formula>$Z4="Reporte 2"</formula>
    </cfRule>
    <cfRule type="expression" dxfId="873" priority="12989">
      <formula>$Z4="Reporte 1"</formula>
    </cfRule>
    <cfRule type="expression" dxfId="872" priority="12990">
      <formula>$Z4="Informe 10"</formula>
    </cfRule>
    <cfRule type="expression" dxfId="871" priority="12991">
      <formula>$Z4="Informe 9"</formula>
    </cfRule>
    <cfRule type="expression" dxfId="870" priority="12992">
      <formula>$Z4="Informe 8"</formula>
    </cfRule>
    <cfRule type="expression" dxfId="869" priority="12993">
      <formula>$Z4="Informe 7"</formula>
    </cfRule>
    <cfRule type="expression" dxfId="868" priority="12994">
      <formula>$Z4="Informe 6"</formula>
    </cfRule>
    <cfRule type="expression" dxfId="867" priority="12995">
      <formula>$Z4="Informe 5"</formula>
    </cfRule>
    <cfRule type="expression" dxfId="866" priority="12996">
      <formula>$Z4="Informe 4"</formula>
    </cfRule>
    <cfRule type="expression" dxfId="865" priority="12997">
      <formula>$Z4="Informe 3"</formula>
    </cfRule>
    <cfRule type="expression" dxfId="864" priority="12998">
      <formula>$Z4="Informe 2"</formula>
    </cfRule>
    <cfRule type="expression" dxfId="863" priority="12999">
      <formula>$Z4="Informe 1"</formula>
    </cfRule>
    <cfRule type="expression" dxfId="862" priority="13000">
      <formula>$Z4="Gráfico 10"</formula>
    </cfRule>
    <cfRule type="expression" dxfId="861" priority="13001">
      <formula>$Z4="Gráfico 25"</formula>
    </cfRule>
    <cfRule type="expression" dxfId="860" priority="13002">
      <formula>$Z4="Gráfico 24"</formula>
    </cfRule>
    <cfRule type="expression" dxfId="859" priority="13003">
      <formula>$Z4="Gráfico 23"</formula>
    </cfRule>
    <cfRule type="expression" dxfId="858" priority="13004">
      <formula>$Z4="Gráfico 22"</formula>
    </cfRule>
    <cfRule type="expression" dxfId="857" priority="13005">
      <formula>$Z4="Gráfico 21"</formula>
    </cfRule>
    <cfRule type="expression" dxfId="856" priority="13006">
      <formula>$Z4="Gráfico 20"</formula>
    </cfRule>
    <cfRule type="expression" dxfId="855" priority="13007">
      <formula>$Z4="Gráfico 18"</formula>
    </cfRule>
    <cfRule type="expression" dxfId="854" priority="13008">
      <formula>$Z4="Gráfico 19"</formula>
    </cfRule>
    <cfRule type="expression" dxfId="853" priority="13009">
      <formula>$Z4="Gráfico 17"</formula>
    </cfRule>
    <cfRule type="expression" dxfId="852" priority="13010">
      <formula>$Z4="Gráfico 16"</formula>
    </cfRule>
    <cfRule type="expression" dxfId="851" priority="13011">
      <formula>$Z4="Gráfico 15"</formula>
    </cfRule>
    <cfRule type="expression" dxfId="850" priority="13012">
      <formula>$Z4="Gráfico 14"</formula>
    </cfRule>
    <cfRule type="expression" dxfId="849" priority="13013">
      <formula>$Z4="Gráfico 12"</formula>
    </cfRule>
    <cfRule type="expression" dxfId="848" priority="13014">
      <formula>$Z4="Gráfico 13"</formula>
    </cfRule>
    <cfRule type="expression" dxfId="847" priority="13015">
      <formula>$Z4="Gráfico 11"</formula>
    </cfRule>
    <cfRule type="expression" dxfId="846" priority="13016">
      <formula>$Z4="Gráfico 9"</formula>
    </cfRule>
    <cfRule type="expression" dxfId="845" priority="13017">
      <formula>$Z4="Gráfico 8"</formula>
    </cfRule>
    <cfRule type="expression" dxfId="844" priority="13018">
      <formula>$Z4="Gráfico 7"</formula>
    </cfRule>
    <cfRule type="expression" dxfId="843" priority="13019">
      <formula>$Z4="Gráfico 6"</formula>
    </cfRule>
    <cfRule type="expression" dxfId="842" priority="13020">
      <formula>$Z4="Gráfico 4"</formula>
    </cfRule>
    <cfRule type="expression" dxfId="841" priority="13021">
      <formula>$Z4="Gráfico 3"</formula>
    </cfRule>
    <cfRule type="expression" dxfId="840" priority="13022">
      <formula>$Z4="Gráfico 2"</formula>
    </cfRule>
    <cfRule type="expression" dxfId="839" priority="13023">
      <formula>$Z4="Gráfico 1"</formula>
    </cfRule>
    <cfRule type="expression" dxfId="838" priority="13024">
      <formula>$Z4="Gráfico 5"</formula>
    </cfRule>
  </conditionalFormatting>
  <conditionalFormatting sqref="S5">
    <cfRule type="expression" dxfId="837" priority="10213">
      <formula>$Z5="Reporte 2"</formula>
    </cfRule>
    <cfRule type="expression" dxfId="836" priority="10214">
      <formula>$Z5="Reporte 1"</formula>
    </cfRule>
    <cfRule type="expression" dxfId="835" priority="10215">
      <formula>$Z5="Informe 10"</formula>
    </cfRule>
    <cfRule type="expression" dxfId="834" priority="10216">
      <formula>$Z5="Informe 9"</formula>
    </cfRule>
    <cfRule type="expression" dxfId="833" priority="10217">
      <formula>$Z5="Informe 8"</formula>
    </cfRule>
    <cfRule type="expression" dxfId="832" priority="10218">
      <formula>$Z5="Informe 7"</formula>
    </cfRule>
    <cfRule type="expression" dxfId="831" priority="10219">
      <formula>$Z5="Informe 6"</formula>
    </cfRule>
    <cfRule type="expression" dxfId="830" priority="10220">
      <formula>$Z5="Informe 5"</formula>
    </cfRule>
    <cfRule type="expression" dxfId="829" priority="10221">
      <formula>$Z5="Informe 4"</formula>
    </cfRule>
    <cfRule type="expression" dxfId="828" priority="10222">
      <formula>$Z5="Informe 3"</formula>
    </cfRule>
    <cfRule type="expression" dxfId="827" priority="10223">
      <formula>$Z5="Informe 2"</formula>
    </cfRule>
    <cfRule type="expression" dxfId="826" priority="10224">
      <formula>$Z5="Informe 1"</formula>
    </cfRule>
    <cfRule type="expression" dxfId="825" priority="10225">
      <formula>$Z5="Gráfico 10"</formula>
    </cfRule>
    <cfRule type="expression" dxfId="824" priority="10226">
      <formula>$Z5="Gráfico 25"</formula>
    </cfRule>
    <cfRule type="expression" dxfId="823" priority="10227">
      <formula>$Z5="Gráfico 24"</formula>
    </cfRule>
    <cfRule type="expression" dxfId="822" priority="10228">
      <formula>$Z5="Gráfico 23"</formula>
    </cfRule>
    <cfRule type="expression" dxfId="821" priority="10229">
      <formula>$Z5="Gráfico 22"</formula>
    </cfRule>
    <cfRule type="expression" dxfId="820" priority="10230">
      <formula>$Z5="Gráfico 21"</formula>
    </cfRule>
    <cfRule type="expression" dxfId="819" priority="10231">
      <formula>$Z5="Gráfico 20"</formula>
    </cfRule>
    <cfRule type="expression" dxfId="818" priority="10232">
      <formula>$Z5="Gráfico 18"</formula>
    </cfRule>
    <cfRule type="expression" dxfId="817" priority="10233">
      <formula>$Z5="Gráfico 19"</formula>
    </cfRule>
    <cfRule type="expression" dxfId="816" priority="10234">
      <formula>$Z5="Gráfico 17"</formula>
    </cfRule>
    <cfRule type="expression" dxfId="815" priority="10235">
      <formula>$Z5="Gráfico 16"</formula>
    </cfRule>
    <cfRule type="expression" dxfId="814" priority="10236">
      <formula>$Z5="Gráfico 15"</formula>
    </cfRule>
    <cfRule type="expression" dxfId="813" priority="10237">
      <formula>$Z5="Gráfico 14"</formula>
    </cfRule>
    <cfRule type="expression" dxfId="812" priority="10238">
      <formula>$Z5="Gráfico 12"</formula>
    </cfRule>
    <cfRule type="expression" dxfId="811" priority="10239">
      <formula>$Z5="Gráfico 13"</formula>
    </cfRule>
    <cfRule type="expression" dxfId="810" priority="10240">
      <formula>$Z5="Gráfico 11"</formula>
    </cfRule>
    <cfRule type="expression" dxfId="809" priority="10241">
      <formula>$Z5="Gráfico 9"</formula>
    </cfRule>
    <cfRule type="expression" dxfId="808" priority="10242">
      <formula>$Z5="Gráfico 8"</formula>
    </cfRule>
    <cfRule type="expression" dxfId="807" priority="10243">
      <formula>$Z5="Gráfico 7"</formula>
    </cfRule>
    <cfRule type="expression" dxfId="806" priority="10244">
      <formula>$Z5="Gráfico 6"</formula>
    </cfRule>
    <cfRule type="expression" dxfId="805" priority="10245">
      <formula>$Z5="Gráfico 4"</formula>
    </cfRule>
    <cfRule type="expression" dxfId="804" priority="10246">
      <formula>$Z5="Gráfico 3"</formula>
    </cfRule>
    <cfRule type="expression" dxfId="803" priority="10247">
      <formula>$Z5="Gráfico 2"</formula>
    </cfRule>
    <cfRule type="expression" dxfId="802" priority="10248">
      <formula>$Z5="Gráfico 1"</formula>
    </cfRule>
    <cfRule type="expression" dxfId="801" priority="10249">
      <formula>$Z5="Gráfico 5"</formula>
    </cfRule>
  </conditionalFormatting>
  <conditionalFormatting sqref="S6">
    <cfRule type="expression" dxfId="800" priority="10176">
      <formula>$Z6="Reporte 2"</formula>
    </cfRule>
    <cfRule type="expression" dxfId="799" priority="10177">
      <formula>$Z6="Reporte 1"</formula>
    </cfRule>
    <cfRule type="expression" dxfId="798" priority="10178">
      <formula>$Z6="Informe 10"</formula>
    </cfRule>
    <cfRule type="expression" dxfId="797" priority="10179">
      <formula>$Z6="Informe 9"</formula>
    </cfRule>
    <cfRule type="expression" dxfId="796" priority="10180">
      <formula>$Z6="Informe 8"</formula>
    </cfRule>
    <cfRule type="expression" dxfId="795" priority="10181">
      <formula>$Z6="Informe 7"</formula>
    </cfRule>
    <cfRule type="expression" dxfId="794" priority="10182">
      <formula>$Z6="Informe 6"</formula>
    </cfRule>
    <cfRule type="expression" dxfId="793" priority="10183">
      <formula>$Z6="Informe 5"</formula>
    </cfRule>
    <cfRule type="expression" dxfId="792" priority="10184">
      <formula>$Z6="Informe 4"</formula>
    </cfRule>
    <cfRule type="expression" dxfId="791" priority="10185">
      <formula>$Z6="Informe 3"</formula>
    </cfRule>
    <cfRule type="expression" dxfId="790" priority="10186">
      <formula>$Z6="Informe 2"</formula>
    </cfRule>
    <cfRule type="expression" dxfId="789" priority="10187">
      <formula>$Z6="Informe 1"</formula>
    </cfRule>
    <cfRule type="expression" dxfId="788" priority="10188">
      <formula>$Z6="Gráfico 10"</formula>
    </cfRule>
    <cfRule type="expression" dxfId="787" priority="10189">
      <formula>$Z6="Gráfico 25"</formula>
    </cfRule>
    <cfRule type="expression" dxfId="786" priority="10190">
      <formula>$Z6="Gráfico 24"</formula>
    </cfRule>
    <cfRule type="expression" dxfId="785" priority="10191">
      <formula>$Z6="Gráfico 23"</formula>
    </cfRule>
    <cfRule type="expression" dxfId="784" priority="10192">
      <formula>$Z6="Gráfico 22"</formula>
    </cfRule>
    <cfRule type="expression" dxfId="783" priority="10193">
      <formula>$Z6="Gráfico 21"</formula>
    </cfRule>
    <cfRule type="expression" dxfId="782" priority="10194">
      <formula>$Z6="Gráfico 20"</formula>
    </cfRule>
    <cfRule type="expression" dxfId="781" priority="10195">
      <formula>$Z6="Gráfico 18"</formula>
    </cfRule>
    <cfRule type="expression" dxfId="780" priority="10196">
      <formula>$Z6="Gráfico 19"</formula>
    </cfRule>
    <cfRule type="expression" dxfId="779" priority="10197">
      <formula>$Z6="Gráfico 17"</formula>
    </cfRule>
    <cfRule type="expression" dxfId="778" priority="10198">
      <formula>$Z6="Gráfico 16"</formula>
    </cfRule>
    <cfRule type="expression" dxfId="777" priority="10199">
      <formula>$Z6="Gráfico 15"</formula>
    </cfRule>
    <cfRule type="expression" dxfId="776" priority="10200">
      <formula>$Z6="Gráfico 14"</formula>
    </cfRule>
    <cfRule type="expression" dxfId="775" priority="10201">
      <formula>$Z6="Gráfico 12"</formula>
    </cfRule>
    <cfRule type="expression" dxfId="774" priority="10202">
      <formula>$Z6="Gráfico 13"</formula>
    </cfRule>
    <cfRule type="expression" dxfId="773" priority="10203">
      <formula>$Z6="Gráfico 11"</formula>
    </cfRule>
    <cfRule type="expression" dxfId="772" priority="10204">
      <formula>$Z6="Gráfico 9"</formula>
    </cfRule>
    <cfRule type="expression" dxfId="771" priority="10205">
      <formula>$Z6="Gráfico 8"</formula>
    </cfRule>
    <cfRule type="expression" dxfId="770" priority="10206">
      <formula>$Z6="Gráfico 7"</formula>
    </cfRule>
    <cfRule type="expression" dxfId="769" priority="10207">
      <formula>$Z6="Gráfico 6"</formula>
    </cfRule>
    <cfRule type="expression" dxfId="768" priority="10208">
      <formula>$Z6="Gráfico 4"</formula>
    </cfRule>
    <cfRule type="expression" dxfId="767" priority="10209">
      <formula>$Z6="Gráfico 3"</formula>
    </cfRule>
    <cfRule type="expression" dxfId="766" priority="10210">
      <formula>$Z6="Gráfico 2"</formula>
    </cfRule>
    <cfRule type="expression" dxfId="765" priority="10211">
      <formula>$Z6="Gráfico 1"</formula>
    </cfRule>
    <cfRule type="expression" dxfId="764" priority="10212">
      <formula>$Z6="Gráfico 5"</formula>
    </cfRule>
  </conditionalFormatting>
  <conditionalFormatting sqref="S7">
    <cfRule type="expression" dxfId="763" priority="10139">
      <formula>$Z7="Reporte 2"</formula>
    </cfRule>
    <cfRule type="expression" dxfId="762" priority="10140">
      <formula>$Z7="Reporte 1"</formula>
    </cfRule>
    <cfRule type="expression" dxfId="761" priority="10141">
      <formula>$Z7="Informe 10"</formula>
    </cfRule>
    <cfRule type="expression" dxfId="760" priority="10142">
      <formula>$Z7="Informe 9"</formula>
    </cfRule>
    <cfRule type="expression" dxfId="759" priority="10143">
      <formula>$Z7="Informe 8"</formula>
    </cfRule>
    <cfRule type="expression" dxfId="758" priority="10144">
      <formula>$Z7="Informe 7"</formula>
    </cfRule>
    <cfRule type="expression" dxfId="757" priority="10145">
      <formula>$Z7="Informe 6"</formula>
    </cfRule>
    <cfRule type="expression" dxfId="756" priority="10146">
      <formula>$Z7="Informe 5"</formula>
    </cfRule>
    <cfRule type="expression" dxfId="755" priority="10147">
      <formula>$Z7="Informe 4"</formula>
    </cfRule>
    <cfRule type="expression" dxfId="754" priority="10148">
      <formula>$Z7="Informe 3"</formula>
    </cfRule>
    <cfRule type="expression" dxfId="753" priority="10149">
      <formula>$Z7="Informe 2"</formula>
    </cfRule>
    <cfRule type="expression" dxfId="752" priority="10150">
      <formula>$Z7="Informe 1"</formula>
    </cfRule>
    <cfRule type="expression" dxfId="751" priority="10151">
      <formula>$Z7="Gráfico 10"</formula>
    </cfRule>
    <cfRule type="expression" dxfId="750" priority="10152">
      <formula>$Z7="Gráfico 25"</formula>
    </cfRule>
    <cfRule type="expression" dxfId="749" priority="10153">
      <formula>$Z7="Gráfico 24"</formula>
    </cfRule>
    <cfRule type="expression" dxfId="748" priority="10154">
      <formula>$Z7="Gráfico 23"</formula>
    </cfRule>
    <cfRule type="expression" dxfId="747" priority="10155">
      <formula>$Z7="Gráfico 22"</formula>
    </cfRule>
    <cfRule type="expression" dxfId="746" priority="10156">
      <formula>$Z7="Gráfico 21"</formula>
    </cfRule>
    <cfRule type="expression" dxfId="745" priority="10157">
      <formula>$Z7="Gráfico 20"</formula>
    </cfRule>
    <cfRule type="expression" dxfId="744" priority="10158">
      <formula>$Z7="Gráfico 18"</formula>
    </cfRule>
    <cfRule type="expression" dxfId="743" priority="10159">
      <formula>$Z7="Gráfico 19"</formula>
    </cfRule>
    <cfRule type="expression" dxfId="742" priority="10160">
      <formula>$Z7="Gráfico 17"</formula>
    </cfRule>
    <cfRule type="expression" dxfId="741" priority="10161">
      <formula>$Z7="Gráfico 16"</formula>
    </cfRule>
    <cfRule type="expression" dxfId="740" priority="10162">
      <formula>$Z7="Gráfico 15"</formula>
    </cfRule>
    <cfRule type="expression" dxfId="739" priority="10163">
      <formula>$Z7="Gráfico 14"</formula>
    </cfRule>
    <cfRule type="expression" dxfId="738" priority="10164">
      <formula>$Z7="Gráfico 12"</formula>
    </cfRule>
    <cfRule type="expression" dxfId="737" priority="10165">
      <formula>$Z7="Gráfico 13"</formula>
    </cfRule>
    <cfRule type="expression" dxfId="736" priority="10166">
      <formula>$Z7="Gráfico 11"</formula>
    </cfRule>
    <cfRule type="expression" dxfId="735" priority="10167">
      <formula>$Z7="Gráfico 9"</formula>
    </cfRule>
    <cfRule type="expression" dxfId="734" priority="10168">
      <formula>$Z7="Gráfico 8"</formula>
    </cfRule>
    <cfRule type="expression" dxfId="733" priority="10169">
      <formula>$Z7="Gráfico 7"</formula>
    </cfRule>
    <cfRule type="expression" dxfId="732" priority="10170">
      <formula>$Z7="Gráfico 6"</formula>
    </cfRule>
    <cfRule type="expression" dxfId="731" priority="10171">
      <formula>$Z7="Gráfico 4"</formula>
    </cfRule>
    <cfRule type="expression" dxfId="730" priority="10172">
      <formula>$Z7="Gráfico 3"</formula>
    </cfRule>
    <cfRule type="expression" dxfId="729" priority="10173">
      <formula>$Z7="Gráfico 2"</formula>
    </cfRule>
    <cfRule type="expression" dxfId="728" priority="10174">
      <formula>$Z7="Gráfico 1"</formula>
    </cfRule>
    <cfRule type="expression" dxfId="727" priority="10175">
      <formula>$Z7="Gráfico 5"</formula>
    </cfRule>
  </conditionalFormatting>
  <conditionalFormatting sqref="S8">
    <cfRule type="expression" dxfId="726" priority="10102">
      <formula>$Z8="Reporte 2"</formula>
    </cfRule>
    <cfRule type="expression" dxfId="725" priority="10103">
      <formula>$Z8="Reporte 1"</formula>
    </cfRule>
    <cfRule type="expression" dxfId="724" priority="10104">
      <formula>$Z8="Informe 10"</formula>
    </cfRule>
    <cfRule type="expression" dxfId="723" priority="10105">
      <formula>$Z8="Informe 9"</formula>
    </cfRule>
    <cfRule type="expression" dxfId="722" priority="10106">
      <formula>$Z8="Informe 8"</formula>
    </cfRule>
    <cfRule type="expression" dxfId="721" priority="10107">
      <formula>$Z8="Informe 7"</formula>
    </cfRule>
    <cfRule type="expression" dxfId="720" priority="10108">
      <formula>$Z8="Informe 6"</formula>
    </cfRule>
    <cfRule type="expression" dxfId="719" priority="10109">
      <formula>$Z8="Informe 5"</formula>
    </cfRule>
    <cfRule type="expression" dxfId="718" priority="10110">
      <formula>$Z8="Informe 4"</formula>
    </cfRule>
    <cfRule type="expression" dxfId="717" priority="10111">
      <formula>$Z8="Informe 3"</formula>
    </cfRule>
    <cfRule type="expression" dxfId="716" priority="10112">
      <formula>$Z8="Informe 2"</formula>
    </cfRule>
    <cfRule type="expression" dxfId="715" priority="10113">
      <formula>$Z8="Informe 1"</formula>
    </cfRule>
    <cfRule type="expression" dxfId="714" priority="10114">
      <formula>$Z8="Gráfico 10"</formula>
    </cfRule>
    <cfRule type="expression" dxfId="713" priority="10115">
      <formula>$Z8="Gráfico 25"</formula>
    </cfRule>
    <cfRule type="expression" dxfId="712" priority="10116">
      <formula>$Z8="Gráfico 24"</formula>
    </cfRule>
    <cfRule type="expression" dxfId="711" priority="10117">
      <formula>$Z8="Gráfico 23"</formula>
    </cfRule>
    <cfRule type="expression" dxfId="710" priority="10118">
      <formula>$Z8="Gráfico 22"</formula>
    </cfRule>
    <cfRule type="expression" dxfId="709" priority="10119">
      <formula>$Z8="Gráfico 21"</formula>
    </cfRule>
    <cfRule type="expression" dxfId="708" priority="10120">
      <formula>$Z8="Gráfico 20"</formula>
    </cfRule>
    <cfRule type="expression" dxfId="707" priority="10121">
      <formula>$Z8="Gráfico 18"</formula>
    </cfRule>
    <cfRule type="expression" dxfId="706" priority="10122">
      <formula>$Z8="Gráfico 19"</formula>
    </cfRule>
    <cfRule type="expression" dxfId="705" priority="10123">
      <formula>$Z8="Gráfico 17"</formula>
    </cfRule>
    <cfRule type="expression" dxfId="704" priority="10124">
      <formula>$Z8="Gráfico 16"</formula>
    </cfRule>
    <cfRule type="expression" dxfId="703" priority="10125">
      <formula>$Z8="Gráfico 15"</formula>
    </cfRule>
    <cfRule type="expression" dxfId="702" priority="10126">
      <formula>$Z8="Gráfico 14"</formula>
    </cfRule>
    <cfRule type="expression" dxfId="701" priority="10127">
      <formula>$Z8="Gráfico 12"</formula>
    </cfRule>
    <cfRule type="expression" dxfId="700" priority="10128">
      <formula>$Z8="Gráfico 13"</formula>
    </cfRule>
    <cfRule type="expression" dxfId="699" priority="10129">
      <formula>$Z8="Gráfico 11"</formula>
    </cfRule>
    <cfRule type="expression" dxfId="698" priority="10130">
      <formula>$Z8="Gráfico 9"</formula>
    </cfRule>
    <cfRule type="expression" dxfId="697" priority="10131">
      <formula>$Z8="Gráfico 8"</formula>
    </cfRule>
    <cfRule type="expression" dxfId="696" priority="10132">
      <formula>$Z8="Gráfico 7"</formula>
    </cfRule>
    <cfRule type="expression" dxfId="695" priority="10133">
      <formula>$Z8="Gráfico 6"</formula>
    </cfRule>
    <cfRule type="expression" dxfId="694" priority="10134">
      <formula>$Z8="Gráfico 4"</formula>
    </cfRule>
    <cfRule type="expression" dxfId="693" priority="10135">
      <formula>$Z8="Gráfico 3"</formula>
    </cfRule>
    <cfRule type="expression" dxfId="692" priority="10136">
      <formula>$Z8="Gráfico 2"</formula>
    </cfRule>
    <cfRule type="expression" dxfId="691" priority="10137">
      <formula>$Z8="Gráfico 1"</formula>
    </cfRule>
    <cfRule type="expression" dxfId="690" priority="10138">
      <formula>$Z8="Gráfico 5"</formula>
    </cfRule>
  </conditionalFormatting>
  <conditionalFormatting sqref="S9">
    <cfRule type="expression" dxfId="689" priority="10065">
      <formula>$Z9="Reporte 2"</formula>
    </cfRule>
    <cfRule type="expression" dxfId="688" priority="10066">
      <formula>$Z9="Reporte 1"</formula>
    </cfRule>
    <cfRule type="expression" dxfId="687" priority="10067">
      <formula>$Z9="Informe 10"</formula>
    </cfRule>
    <cfRule type="expression" dxfId="686" priority="10068">
      <formula>$Z9="Informe 9"</formula>
    </cfRule>
    <cfRule type="expression" dxfId="685" priority="10069">
      <formula>$Z9="Informe 8"</formula>
    </cfRule>
    <cfRule type="expression" dxfId="684" priority="10070">
      <formula>$Z9="Informe 7"</formula>
    </cfRule>
    <cfRule type="expression" dxfId="683" priority="10071">
      <formula>$Z9="Informe 6"</formula>
    </cfRule>
    <cfRule type="expression" dxfId="682" priority="10072">
      <formula>$Z9="Informe 5"</formula>
    </cfRule>
    <cfRule type="expression" dxfId="681" priority="10073">
      <formula>$Z9="Informe 4"</formula>
    </cfRule>
    <cfRule type="expression" dxfId="680" priority="10074">
      <formula>$Z9="Informe 3"</formula>
    </cfRule>
    <cfRule type="expression" dxfId="679" priority="10075">
      <formula>$Z9="Informe 2"</formula>
    </cfRule>
    <cfRule type="expression" dxfId="678" priority="10076">
      <formula>$Z9="Informe 1"</formula>
    </cfRule>
    <cfRule type="expression" dxfId="677" priority="10077">
      <formula>$Z9="Gráfico 10"</formula>
    </cfRule>
    <cfRule type="expression" dxfId="676" priority="10078">
      <formula>$Z9="Gráfico 25"</formula>
    </cfRule>
    <cfRule type="expression" dxfId="675" priority="10079">
      <formula>$Z9="Gráfico 24"</formula>
    </cfRule>
    <cfRule type="expression" dxfId="674" priority="10080">
      <formula>$Z9="Gráfico 23"</formula>
    </cfRule>
    <cfRule type="expression" dxfId="673" priority="10081">
      <formula>$Z9="Gráfico 22"</formula>
    </cfRule>
    <cfRule type="expression" dxfId="672" priority="10082">
      <formula>$Z9="Gráfico 21"</formula>
    </cfRule>
    <cfRule type="expression" dxfId="671" priority="10083">
      <formula>$Z9="Gráfico 20"</formula>
    </cfRule>
    <cfRule type="expression" dxfId="670" priority="10084">
      <formula>$Z9="Gráfico 18"</formula>
    </cfRule>
    <cfRule type="expression" dxfId="669" priority="10085">
      <formula>$Z9="Gráfico 19"</formula>
    </cfRule>
    <cfRule type="expression" dxfId="668" priority="10086">
      <formula>$Z9="Gráfico 17"</formula>
    </cfRule>
    <cfRule type="expression" dxfId="667" priority="10087">
      <formula>$Z9="Gráfico 16"</formula>
    </cfRule>
    <cfRule type="expression" dxfId="666" priority="10088">
      <formula>$Z9="Gráfico 15"</formula>
    </cfRule>
    <cfRule type="expression" dxfId="665" priority="10089">
      <formula>$Z9="Gráfico 14"</formula>
    </cfRule>
    <cfRule type="expression" dxfId="664" priority="10090">
      <formula>$Z9="Gráfico 12"</formula>
    </cfRule>
    <cfRule type="expression" dxfId="663" priority="10091">
      <formula>$Z9="Gráfico 13"</formula>
    </cfRule>
    <cfRule type="expression" dxfId="662" priority="10092">
      <formula>$Z9="Gráfico 11"</formula>
    </cfRule>
    <cfRule type="expression" dxfId="661" priority="10093">
      <formula>$Z9="Gráfico 9"</formula>
    </cfRule>
    <cfRule type="expression" dxfId="660" priority="10094">
      <formula>$Z9="Gráfico 8"</formula>
    </cfRule>
    <cfRule type="expression" dxfId="659" priority="10095">
      <formula>$Z9="Gráfico 7"</formula>
    </cfRule>
    <cfRule type="expression" dxfId="658" priority="10096">
      <formula>$Z9="Gráfico 6"</formula>
    </cfRule>
    <cfRule type="expression" dxfId="657" priority="10097">
      <formula>$Z9="Gráfico 4"</formula>
    </cfRule>
    <cfRule type="expression" dxfId="656" priority="10098">
      <formula>$Z9="Gráfico 3"</formula>
    </cfRule>
    <cfRule type="expression" dxfId="655" priority="10099">
      <formula>$Z9="Gráfico 2"</formula>
    </cfRule>
    <cfRule type="expression" dxfId="654" priority="10100">
      <formula>$Z9="Gráfico 1"</formula>
    </cfRule>
    <cfRule type="expression" dxfId="653" priority="10101">
      <formula>$Z9="Gráfico 5"</formula>
    </cfRule>
  </conditionalFormatting>
  <conditionalFormatting sqref="S10">
    <cfRule type="expression" dxfId="652" priority="10028">
      <formula>$Z10="Reporte 2"</formula>
    </cfRule>
    <cfRule type="expression" dxfId="651" priority="10029">
      <formula>$Z10="Reporte 1"</formula>
    </cfRule>
    <cfRule type="expression" dxfId="650" priority="10030">
      <formula>$Z10="Informe 10"</formula>
    </cfRule>
    <cfRule type="expression" dxfId="649" priority="10031">
      <formula>$Z10="Informe 9"</formula>
    </cfRule>
    <cfRule type="expression" dxfId="648" priority="10032">
      <formula>$Z10="Informe 8"</formula>
    </cfRule>
    <cfRule type="expression" dxfId="647" priority="10033">
      <formula>$Z10="Informe 7"</formula>
    </cfRule>
    <cfRule type="expression" dxfId="646" priority="10034">
      <formula>$Z10="Informe 6"</formula>
    </cfRule>
    <cfRule type="expression" dxfId="645" priority="10035">
      <formula>$Z10="Informe 5"</formula>
    </cfRule>
    <cfRule type="expression" dxfId="644" priority="10036">
      <formula>$Z10="Informe 4"</formula>
    </cfRule>
    <cfRule type="expression" dxfId="643" priority="10037">
      <formula>$Z10="Informe 3"</formula>
    </cfRule>
    <cfRule type="expression" dxfId="642" priority="10038">
      <formula>$Z10="Informe 2"</formula>
    </cfRule>
    <cfRule type="expression" dxfId="641" priority="10039">
      <formula>$Z10="Informe 1"</formula>
    </cfRule>
    <cfRule type="expression" dxfId="640" priority="10040">
      <formula>$Z10="Gráfico 10"</formula>
    </cfRule>
    <cfRule type="expression" dxfId="639" priority="10041">
      <formula>$Z10="Gráfico 25"</formula>
    </cfRule>
    <cfRule type="expression" dxfId="638" priority="10042">
      <formula>$Z10="Gráfico 24"</formula>
    </cfRule>
    <cfRule type="expression" dxfId="637" priority="10043">
      <formula>$Z10="Gráfico 23"</formula>
    </cfRule>
    <cfRule type="expression" dxfId="636" priority="10044">
      <formula>$Z10="Gráfico 22"</formula>
    </cfRule>
    <cfRule type="expression" dxfId="635" priority="10045">
      <formula>$Z10="Gráfico 21"</formula>
    </cfRule>
    <cfRule type="expression" dxfId="634" priority="10046">
      <formula>$Z10="Gráfico 20"</formula>
    </cfRule>
    <cfRule type="expression" dxfId="633" priority="10047">
      <formula>$Z10="Gráfico 18"</formula>
    </cfRule>
    <cfRule type="expression" dxfId="632" priority="10048">
      <formula>$Z10="Gráfico 19"</formula>
    </cfRule>
    <cfRule type="expression" dxfId="631" priority="10049">
      <formula>$Z10="Gráfico 17"</formula>
    </cfRule>
    <cfRule type="expression" dxfId="630" priority="10050">
      <formula>$Z10="Gráfico 16"</formula>
    </cfRule>
    <cfRule type="expression" dxfId="629" priority="10051">
      <formula>$Z10="Gráfico 15"</formula>
    </cfRule>
    <cfRule type="expression" dxfId="628" priority="10052">
      <formula>$Z10="Gráfico 14"</formula>
    </cfRule>
    <cfRule type="expression" dxfId="627" priority="10053">
      <formula>$Z10="Gráfico 12"</formula>
    </cfRule>
    <cfRule type="expression" dxfId="626" priority="10054">
      <formula>$Z10="Gráfico 13"</formula>
    </cfRule>
    <cfRule type="expression" dxfId="625" priority="10055">
      <formula>$Z10="Gráfico 11"</formula>
    </cfRule>
    <cfRule type="expression" dxfId="624" priority="10056">
      <formula>$Z10="Gráfico 9"</formula>
    </cfRule>
    <cfRule type="expression" dxfId="623" priority="10057">
      <formula>$Z10="Gráfico 8"</formula>
    </cfRule>
    <cfRule type="expression" dxfId="622" priority="10058">
      <formula>$Z10="Gráfico 7"</formula>
    </cfRule>
    <cfRule type="expression" dxfId="621" priority="10059">
      <formula>$Z10="Gráfico 6"</formula>
    </cfRule>
    <cfRule type="expression" dxfId="620" priority="10060">
      <formula>$Z10="Gráfico 4"</formula>
    </cfRule>
    <cfRule type="expression" dxfId="619" priority="10061">
      <formula>$Z10="Gráfico 3"</formula>
    </cfRule>
    <cfRule type="expression" dxfId="618" priority="10062">
      <formula>$Z10="Gráfico 2"</formula>
    </cfRule>
    <cfRule type="expression" dxfId="617" priority="10063">
      <formula>$Z10="Gráfico 1"</formula>
    </cfRule>
    <cfRule type="expression" dxfId="616" priority="10064">
      <formula>$Z10="Gráfico 5"</formula>
    </cfRule>
  </conditionalFormatting>
  <conditionalFormatting sqref="S11">
    <cfRule type="expression" dxfId="615" priority="9991">
      <formula>$Z11="Reporte 2"</formula>
    </cfRule>
    <cfRule type="expression" dxfId="614" priority="9992">
      <formula>$Z11="Reporte 1"</formula>
    </cfRule>
    <cfRule type="expression" dxfId="613" priority="9993">
      <formula>$Z11="Informe 10"</formula>
    </cfRule>
    <cfRule type="expression" dxfId="612" priority="9994">
      <formula>$Z11="Informe 9"</formula>
    </cfRule>
    <cfRule type="expression" dxfId="611" priority="9995">
      <formula>$Z11="Informe 8"</formula>
    </cfRule>
    <cfRule type="expression" dxfId="610" priority="9996">
      <formula>$Z11="Informe 7"</formula>
    </cfRule>
    <cfRule type="expression" dxfId="609" priority="9997">
      <formula>$Z11="Informe 6"</formula>
    </cfRule>
    <cfRule type="expression" dxfId="608" priority="9998">
      <formula>$Z11="Informe 5"</formula>
    </cfRule>
    <cfRule type="expression" dxfId="607" priority="9999">
      <formula>$Z11="Informe 4"</formula>
    </cfRule>
    <cfRule type="expression" dxfId="606" priority="10000">
      <formula>$Z11="Informe 3"</formula>
    </cfRule>
    <cfRule type="expression" dxfId="605" priority="10001">
      <formula>$Z11="Informe 2"</formula>
    </cfRule>
    <cfRule type="expression" dxfId="604" priority="10002">
      <formula>$Z11="Informe 1"</formula>
    </cfRule>
    <cfRule type="expression" dxfId="603" priority="10003">
      <formula>$Z11="Gráfico 10"</formula>
    </cfRule>
    <cfRule type="expression" dxfId="602" priority="10004">
      <formula>$Z11="Gráfico 25"</formula>
    </cfRule>
    <cfRule type="expression" dxfId="601" priority="10005">
      <formula>$Z11="Gráfico 24"</formula>
    </cfRule>
    <cfRule type="expression" dxfId="600" priority="10006">
      <formula>$Z11="Gráfico 23"</formula>
    </cfRule>
    <cfRule type="expression" dxfId="599" priority="10007">
      <formula>$Z11="Gráfico 22"</formula>
    </cfRule>
    <cfRule type="expression" dxfId="598" priority="10008">
      <formula>$Z11="Gráfico 21"</formula>
    </cfRule>
    <cfRule type="expression" dxfId="597" priority="10009">
      <formula>$Z11="Gráfico 20"</formula>
    </cfRule>
    <cfRule type="expression" dxfId="596" priority="10010">
      <formula>$Z11="Gráfico 18"</formula>
    </cfRule>
    <cfRule type="expression" dxfId="595" priority="10011">
      <formula>$Z11="Gráfico 19"</formula>
    </cfRule>
    <cfRule type="expression" dxfId="594" priority="10012">
      <formula>$Z11="Gráfico 17"</formula>
    </cfRule>
    <cfRule type="expression" dxfId="593" priority="10013">
      <formula>$Z11="Gráfico 16"</formula>
    </cfRule>
    <cfRule type="expression" dxfId="592" priority="10014">
      <formula>$Z11="Gráfico 15"</formula>
    </cfRule>
    <cfRule type="expression" dxfId="591" priority="10015">
      <formula>$Z11="Gráfico 14"</formula>
    </cfRule>
    <cfRule type="expression" dxfId="590" priority="10016">
      <formula>$Z11="Gráfico 12"</formula>
    </cfRule>
    <cfRule type="expression" dxfId="589" priority="10017">
      <formula>$Z11="Gráfico 13"</formula>
    </cfRule>
    <cfRule type="expression" dxfId="588" priority="10018">
      <formula>$Z11="Gráfico 11"</formula>
    </cfRule>
    <cfRule type="expression" dxfId="587" priority="10019">
      <formula>$Z11="Gráfico 9"</formula>
    </cfRule>
    <cfRule type="expression" dxfId="586" priority="10020">
      <formula>$Z11="Gráfico 8"</formula>
    </cfRule>
    <cfRule type="expression" dxfId="585" priority="10021">
      <formula>$Z11="Gráfico 7"</formula>
    </cfRule>
    <cfRule type="expression" dxfId="584" priority="10022">
      <formula>$Z11="Gráfico 6"</formula>
    </cfRule>
    <cfRule type="expression" dxfId="583" priority="10023">
      <formula>$Z11="Gráfico 4"</formula>
    </cfRule>
    <cfRule type="expression" dxfId="582" priority="10024">
      <formula>$Z11="Gráfico 3"</formula>
    </cfRule>
    <cfRule type="expression" dxfId="581" priority="10025">
      <formula>$Z11="Gráfico 2"</formula>
    </cfRule>
    <cfRule type="expression" dxfId="580" priority="10026">
      <formula>$Z11="Gráfico 1"</formula>
    </cfRule>
    <cfRule type="expression" dxfId="579" priority="10027">
      <formula>$Z11="Gráfico 5"</formula>
    </cfRule>
  </conditionalFormatting>
  <conditionalFormatting sqref="S12">
    <cfRule type="expression" dxfId="578" priority="9880">
      <formula>$Z12="Reporte 2"</formula>
    </cfRule>
    <cfRule type="expression" dxfId="577" priority="9881">
      <formula>$Z12="Reporte 1"</formula>
    </cfRule>
    <cfRule type="expression" dxfId="576" priority="9882">
      <formula>$Z12="Informe 10"</formula>
    </cfRule>
    <cfRule type="expression" dxfId="575" priority="9883">
      <formula>$Z12="Informe 9"</formula>
    </cfRule>
    <cfRule type="expression" dxfId="574" priority="9884">
      <formula>$Z12="Informe 8"</formula>
    </cfRule>
    <cfRule type="expression" dxfId="573" priority="9885">
      <formula>$Z12="Informe 7"</formula>
    </cfRule>
    <cfRule type="expression" dxfId="572" priority="9886">
      <formula>$Z12="Informe 6"</formula>
    </cfRule>
    <cfRule type="expression" dxfId="571" priority="9887">
      <formula>$Z12="Informe 5"</formula>
    </cfRule>
    <cfRule type="expression" dxfId="570" priority="9888">
      <formula>$Z12="Informe 4"</formula>
    </cfRule>
    <cfRule type="expression" dxfId="569" priority="9889">
      <formula>$Z12="Informe 3"</formula>
    </cfRule>
    <cfRule type="expression" dxfId="568" priority="9890">
      <formula>$Z12="Informe 2"</formula>
    </cfRule>
    <cfRule type="expression" dxfId="567" priority="9891">
      <formula>$Z12="Informe 1"</formula>
    </cfRule>
    <cfRule type="expression" dxfId="566" priority="9892">
      <formula>$Z12="Gráfico 10"</formula>
    </cfRule>
    <cfRule type="expression" dxfId="565" priority="9893">
      <formula>$Z12="Gráfico 25"</formula>
    </cfRule>
    <cfRule type="expression" dxfId="564" priority="9894">
      <formula>$Z12="Gráfico 24"</formula>
    </cfRule>
    <cfRule type="expression" dxfId="563" priority="9895">
      <formula>$Z12="Gráfico 23"</formula>
    </cfRule>
    <cfRule type="expression" dxfId="562" priority="9896">
      <formula>$Z12="Gráfico 22"</formula>
    </cfRule>
    <cfRule type="expression" dxfId="561" priority="9897">
      <formula>$Z12="Gráfico 21"</formula>
    </cfRule>
    <cfRule type="expression" dxfId="560" priority="9898">
      <formula>$Z12="Gráfico 20"</formula>
    </cfRule>
    <cfRule type="expression" dxfId="559" priority="9899">
      <formula>$Z12="Gráfico 18"</formula>
    </cfRule>
    <cfRule type="expression" dxfId="558" priority="9900">
      <formula>$Z12="Gráfico 19"</formula>
    </cfRule>
    <cfRule type="expression" dxfId="557" priority="9901">
      <formula>$Z12="Gráfico 17"</formula>
    </cfRule>
    <cfRule type="expression" dxfId="556" priority="9902">
      <formula>$Z12="Gráfico 16"</formula>
    </cfRule>
    <cfRule type="expression" dxfId="555" priority="9903">
      <formula>$Z12="Gráfico 15"</formula>
    </cfRule>
    <cfRule type="expression" dxfId="554" priority="9904">
      <formula>$Z12="Gráfico 14"</formula>
    </cfRule>
    <cfRule type="expression" dxfId="553" priority="9905">
      <formula>$Z12="Gráfico 12"</formula>
    </cfRule>
    <cfRule type="expression" dxfId="552" priority="9906">
      <formula>$Z12="Gráfico 13"</formula>
    </cfRule>
    <cfRule type="expression" dxfId="551" priority="9907">
      <formula>$Z12="Gráfico 11"</formula>
    </cfRule>
    <cfRule type="expression" dxfId="550" priority="9908">
      <formula>$Z12="Gráfico 9"</formula>
    </cfRule>
    <cfRule type="expression" dxfId="549" priority="9909">
      <formula>$Z12="Gráfico 8"</formula>
    </cfRule>
    <cfRule type="expression" dxfId="548" priority="9910">
      <formula>$Z12="Gráfico 7"</formula>
    </cfRule>
    <cfRule type="expression" dxfId="547" priority="9911">
      <formula>$Z12="Gráfico 6"</formula>
    </cfRule>
    <cfRule type="expression" dxfId="546" priority="9912">
      <formula>$Z12="Gráfico 4"</formula>
    </cfRule>
    <cfRule type="expression" dxfId="545" priority="9913">
      <formula>$Z12="Gráfico 3"</formula>
    </cfRule>
    <cfRule type="expression" dxfId="544" priority="9914">
      <formula>$Z12="Gráfico 2"</formula>
    </cfRule>
    <cfRule type="expression" dxfId="543" priority="9915">
      <formula>$Z12="Gráfico 1"</formula>
    </cfRule>
    <cfRule type="expression" dxfId="542" priority="9916">
      <formula>$Z12="Gráfico 5"</formula>
    </cfRule>
  </conditionalFormatting>
  <conditionalFormatting sqref="S14">
    <cfRule type="expression" dxfId="541" priority="9843">
      <formula>$Z14="Reporte 2"</formula>
    </cfRule>
    <cfRule type="expression" dxfId="540" priority="9844">
      <formula>$Z14="Reporte 1"</formula>
    </cfRule>
    <cfRule type="expression" dxfId="539" priority="9845">
      <formula>$Z14="Informe 10"</formula>
    </cfRule>
    <cfRule type="expression" dxfId="538" priority="9846">
      <formula>$Z14="Informe 9"</formula>
    </cfRule>
    <cfRule type="expression" dxfId="537" priority="9847">
      <formula>$Z14="Informe 8"</formula>
    </cfRule>
    <cfRule type="expression" dxfId="536" priority="9848">
      <formula>$Z14="Informe 7"</formula>
    </cfRule>
    <cfRule type="expression" dxfId="535" priority="9849">
      <formula>$Z14="Informe 6"</formula>
    </cfRule>
    <cfRule type="expression" dxfId="534" priority="9850">
      <formula>$Z14="Informe 5"</formula>
    </cfRule>
    <cfRule type="expression" dxfId="533" priority="9851">
      <formula>$Z14="Informe 4"</formula>
    </cfRule>
    <cfRule type="expression" dxfId="532" priority="9852">
      <formula>$Z14="Informe 3"</formula>
    </cfRule>
    <cfRule type="expression" dxfId="531" priority="9853">
      <formula>$Z14="Informe 2"</formula>
    </cfRule>
    <cfRule type="expression" dxfId="530" priority="9854">
      <formula>$Z14="Informe 1"</formula>
    </cfRule>
    <cfRule type="expression" dxfId="529" priority="9855">
      <formula>$Z14="Gráfico 10"</formula>
    </cfRule>
    <cfRule type="expression" dxfId="528" priority="9856">
      <formula>$Z14="Gráfico 25"</formula>
    </cfRule>
    <cfRule type="expression" dxfId="527" priority="9857">
      <formula>$Z14="Gráfico 24"</formula>
    </cfRule>
    <cfRule type="expression" dxfId="526" priority="9858">
      <formula>$Z14="Gráfico 23"</formula>
    </cfRule>
    <cfRule type="expression" dxfId="525" priority="9859">
      <formula>$Z14="Gráfico 22"</formula>
    </cfRule>
    <cfRule type="expression" dxfId="524" priority="9860">
      <formula>$Z14="Gráfico 21"</formula>
    </cfRule>
    <cfRule type="expression" dxfId="523" priority="9861">
      <formula>$Z14="Gráfico 20"</formula>
    </cfRule>
    <cfRule type="expression" dxfId="522" priority="9862">
      <formula>$Z14="Gráfico 18"</formula>
    </cfRule>
    <cfRule type="expression" dxfId="521" priority="9863">
      <formula>$Z14="Gráfico 19"</formula>
    </cfRule>
    <cfRule type="expression" dxfId="520" priority="9864">
      <formula>$Z14="Gráfico 17"</formula>
    </cfRule>
    <cfRule type="expression" dxfId="519" priority="9865">
      <formula>$Z14="Gráfico 16"</formula>
    </cfRule>
    <cfRule type="expression" dxfId="518" priority="9866">
      <formula>$Z14="Gráfico 15"</formula>
    </cfRule>
    <cfRule type="expression" dxfId="517" priority="9867">
      <formula>$Z14="Gráfico 14"</formula>
    </cfRule>
    <cfRule type="expression" dxfId="516" priority="9868">
      <formula>$Z14="Gráfico 12"</formula>
    </cfRule>
    <cfRule type="expression" dxfId="515" priority="9869">
      <formula>$Z14="Gráfico 13"</formula>
    </cfRule>
    <cfRule type="expression" dxfId="514" priority="9870">
      <formula>$Z14="Gráfico 11"</formula>
    </cfRule>
    <cfRule type="expression" dxfId="513" priority="9871">
      <formula>$Z14="Gráfico 9"</formula>
    </cfRule>
    <cfRule type="expression" dxfId="512" priority="9872">
      <formula>$Z14="Gráfico 8"</formula>
    </cfRule>
    <cfRule type="expression" dxfId="511" priority="9873">
      <formula>$Z14="Gráfico 7"</formula>
    </cfRule>
    <cfRule type="expression" dxfId="510" priority="9874">
      <formula>$Z14="Gráfico 6"</formula>
    </cfRule>
    <cfRule type="expression" dxfId="509" priority="9875">
      <formula>$Z14="Gráfico 4"</formula>
    </cfRule>
    <cfRule type="expression" dxfId="508" priority="9876">
      <formula>$Z14="Gráfico 3"</formula>
    </cfRule>
    <cfRule type="expression" dxfId="507" priority="9877">
      <formula>$Z14="Gráfico 2"</formula>
    </cfRule>
    <cfRule type="expression" dxfId="506" priority="9878">
      <formula>$Z14="Gráfico 1"</formula>
    </cfRule>
    <cfRule type="expression" dxfId="505" priority="9879">
      <formula>$Z14="Gráfico 5"</formula>
    </cfRule>
  </conditionalFormatting>
  <conditionalFormatting sqref="M4:M27">
    <cfRule type="expression" dxfId="504" priority="704">
      <formula>$W4="Reporte 2"</formula>
    </cfRule>
    <cfRule type="expression" dxfId="503" priority="705">
      <formula>$W4="Reporte 1"</formula>
    </cfRule>
    <cfRule type="expression" dxfId="502" priority="706">
      <formula>$W4="Informe 10"</formula>
    </cfRule>
    <cfRule type="expression" dxfId="501" priority="707">
      <formula>$W4="Informe 9"</formula>
    </cfRule>
    <cfRule type="expression" dxfId="500" priority="708">
      <formula>$W4="Informe 8"</formula>
    </cfRule>
    <cfRule type="expression" dxfId="499" priority="709">
      <formula>$W4="Informe 7"</formula>
    </cfRule>
    <cfRule type="expression" dxfId="498" priority="710">
      <formula>$W4="Informe 6"</formula>
    </cfRule>
    <cfRule type="expression" dxfId="497" priority="711">
      <formula>$W4="Informe 5"</formula>
    </cfRule>
    <cfRule type="expression" dxfId="496" priority="712">
      <formula>$W4="Informe 4"</formula>
    </cfRule>
    <cfRule type="expression" dxfId="495" priority="713">
      <formula>$W4="Informe 3"</formula>
    </cfRule>
    <cfRule type="expression" dxfId="494" priority="714">
      <formula>$W4="Informe 2"</formula>
    </cfRule>
    <cfRule type="expression" dxfId="493" priority="715">
      <formula>$W4="Informe 1"</formula>
    </cfRule>
    <cfRule type="expression" dxfId="492" priority="716">
      <formula>$W4="Gráfico 10"</formula>
    </cfRule>
    <cfRule type="expression" dxfId="491" priority="717">
      <formula>$W4="Gráfico 25"</formula>
    </cfRule>
    <cfRule type="expression" dxfId="490" priority="718">
      <formula>$W4="Gráfico 24"</formula>
    </cfRule>
    <cfRule type="expression" dxfId="489" priority="719">
      <formula>$W4="Gráfico 23"</formula>
    </cfRule>
    <cfRule type="expression" dxfId="488" priority="720">
      <formula>$W4="Gráfico 22"</formula>
    </cfRule>
    <cfRule type="expression" dxfId="487" priority="721">
      <formula>$W4="Gráfico 21"</formula>
    </cfRule>
    <cfRule type="expression" dxfId="486" priority="722">
      <formula>$W4="Gráfico 20"</formula>
    </cfRule>
    <cfRule type="expression" dxfId="485" priority="723">
      <formula>$W4="Gráfico 18"</formula>
    </cfRule>
    <cfRule type="expression" dxfId="484" priority="724">
      <formula>$W4="Gráfico 19"</formula>
    </cfRule>
    <cfRule type="expression" dxfId="483" priority="725">
      <formula>$W4="Gráfico 17"</formula>
    </cfRule>
    <cfRule type="expression" dxfId="482" priority="726">
      <formula>$W4="Gráfico 16"</formula>
    </cfRule>
    <cfRule type="expression" dxfId="481" priority="727">
      <formula>$W4="Gráfico 15"</formula>
    </cfRule>
    <cfRule type="expression" dxfId="480" priority="728">
      <formula>$W4="Gráfico 14"</formula>
    </cfRule>
    <cfRule type="expression" dxfId="479" priority="729">
      <formula>$W4="Gráfico 12"</formula>
    </cfRule>
    <cfRule type="expression" dxfId="478" priority="730">
      <formula>$W4="Gráfico 13"</formula>
    </cfRule>
    <cfRule type="expression" dxfId="477" priority="731">
      <formula>$W4="Gráfico 11"</formula>
    </cfRule>
    <cfRule type="expression" dxfId="476" priority="732">
      <formula>$W4="Gráfico 9"</formula>
    </cfRule>
    <cfRule type="expression" dxfId="475" priority="733">
      <formula>$W4="Gráfico 8"</formula>
    </cfRule>
    <cfRule type="expression" dxfId="474" priority="734">
      <formula>$W4="Gráfico 7"</formula>
    </cfRule>
    <cfRule type="expression" dxfId="473" priority="735">
      <formula>$W4="Gráfico 6"</formula>
    </cfRule>
    <cfRule type="expression" dxfId="472" priority="736">
      <formula>$W4="Gráfico 4"</formula>
    </cfRule>
    <cfRule type="expression" dxfId="471" priority="737">
      <formula>$W4="Gráfico 3"</formula>
    </cfRule>
    <cfRule type="expression" dxfId="470" priority="738">
      <formula>$W4="Gráfico 2"</formula>
    </cfRule>
    <cfRule type="expression" dxfId="469" priority="739">
      <formula>$W4="Gráfico 1"</formula>
    </cfRule>
    <cfRule type="expression" dxfId="468" priority="740">
      <formula>$W4="Gráfico 5"</formula>
    </cfRule>
  </conditionalFormatting>
  <conditionalFormatting sqref="S26">
    <cfRule type="expression" dxfId="467" priority="593">
      <formula>$Z26="Reporte 2"</formula>
    </cfRule>
    <cfRule type="expression" dxfId="466" priority="594">
      <formula>$Z26="Reporte 1"</formula>
    </cfRule>
    <cfRule type="expression" dxfId="465" priority="595">
      <formula>$Z26="Informe 10"</formula>
    </cfRule>
    <cfRule type="expression" dxfId="464" priority="596">
      <formula>$Z26="Informe 9"</formula>
    </cfRule>
    <cfRule type="expression" dxfId="463" priority="597">
      <formula>$Z26="Informe 8"</formula>
    </cfRule>
    <cfRule type="expression" dxfId="462" priority="598">
      <formula>$Z26="Informe 7"</formula>
    </cfRule>
    <cfRule type="expression" dxfId="461" priority="599">
      <formula>$Z26="Informe 6"</formula>
    </cfRule>
    <cfRule type="expression" dxfId="460" priority="600">
      <formula>$Z26="Informe 5"</formula>
    </cfRule>
    <cfRule type="expression" dxfId="459" priority="601">
      <formula>$Z26="Informe 4"</formula>
    </cfRule>
    <cfRule type="expression" dxfId="458" priority="602">
      <formula>$Z26="Informe 3"</formula>
    </cfRule>
    <cfRule type="expression" dxfId="457" priority="603">
      <formula>$Z26="Informe 2"</formula>
    </cfRule>
    <cfRule type="expression" dxfId="456" priority="604">
      <formula>$Z26="Informe 1"</formula>
    </cfRule>
    <cfRule type="expression" dxfId="455" priority="605">
      <formula>$Z26="Gráfico 10"</formula>
    </cfRule>
    <cfRule type="expression" dxfId="454" priority="606">
      <formula>$Z26="Gráfico 25"</formula>
    </cfRule>
    <cfRule type="expression" dxfId="453" priority="607">
      <formula>$Z26="Gráfico 24"</formula>
    </cfRule>
    <cfRule type="expression" dxfId="452" priority="608">
      <formula>$Z26="Gráfico 23"</formula>
    </cfRule>
    <cfRule type="expression" dxfId="451" priority="609">
      <formula>$Z26="Gráfico 22"</formula>
    </cfRule>
    <cfRule type="expression" dxfId="450" priority="610">
      <formula>$Z26="Gráfico 21"</formula>
    </cfRule>
    <cfRule type="expression" dxfId="449" priority="611">
      <formula>$Z26="Gráfico 20"</formula>
    </cfRule>
    <cfRule type="expression" dxfId="448" priority="612">
      <formula>$Z26="Gráfico 18"</formula>
    </cfRule>
    <cfRule type="expression" dxfId="447" priority="613">
      <formula>$Z26="Gráfico 19"</formula>
    </cfRule>
    <cfRule type="expression" dxfId="446" priority="614">
      <formula>$Z26="Gráfico 17"</formula>
    </cfRule>
    <cfRule type="expression" dxfId="445" priority="615">
      <formula>$Z26="Gráfico 16"</formula>
    </cfRule>
    <cfRule type="expression" dxfId="444" priority="616">
      <formula>$Z26="Gráfico 15"</formula>
    </cfRule>
    <cfRule type="expression" dxfId="443" priority="617">
      <formula>$Z26="Gráfico 14"</formula>
    </cfRule>
    <cfRule type="expression" dxfId="442" priority="618">
      <formula>$Z26="Gráfico 12"</formula>
    </cfRule>
    <cfRule type="expression" dxfId="441" priority="619">
      <formula>$Z26="Gráfico 13"</formula>
    </cfRule>
    <cfRule type="expression" dxfId="440" priority="620">
      <formula>$Z26="Gráfico 11"</formula>
    </cfRule>
    <cfRule type="expression" dxfId="439" priority="621">
      <formula>$Z26="Gráfico 9"</formula>
    </cfRule>
    <cfRule type="expression" dxfId="438" priority="622">
      <formula>$Z26="Gráfico 8"</formula>
    </cfRule>
    <cfRule type="expression" dxfId="437" priority="623">
      <formula>$Z26="Gráfico 7"</formula>
    </cfRule>
    <cfRule type="expression" dxfId="436" priority="624">
      <formula>$Z26="Gráfico 6"</formula>
    </cfRule>
    <cfRule type="expression" dxfId="435" priority="625">
      <formula>$Z26="Gráfico 4"</formula>
    </cfRule>
    <cfRule type="expression" dxfId="434" priority="626">
      <formula>$Z26="Gráfico 3"</formula>
    </cfRule>
    <cfRule type="expression" dxfId="433" priority="627">
      <formula>$Z26="Gráfico 2"</formula>
    </cfRule>
    <cfRule type="expression" dxfId="432" priority="628">
      <formula>$Z26="Gráfico 1"</formula>
    </cfRule>
    <cfRule type="expression" dxfId="431" priority="629">
      <formula>$Z26="Gráfico 5"</formula>
    </cfRule>
  </conditionalFormatting>
  <conditionalFormatting sqref="S15:T15">
    <cfRule type="expression" dxfId="430" priority="556">
      <formula>$Z15="Reporte 2"</formula>
    </cfRule>
    <cfRule type="expression" dxfId="429" priority="557">
      <formula>$Z15="Reporte 1"</formula>
    </cfRule>
    <cfRule type="expression" dxfId="428" priority="558">
      <formula>$Z15="Informe 10"</formula>
    </cfRule>
    <cfRule type="expression" dxfId="427" priority="559">
      <formula>$Z15="Informe 9"</formula>
    </cfRule>
    <cfRule type="expression" dxfId="426" priority="560">
      <formula>$Z15="Informe 8"</formula>
    </cfRule>
    <cfRule type="expression" dxfId="425" priority="561">
      <formula>$Z15="Informe 7"</formula>
    </cfRule>
    <cfRule type="expression" dxfId="424" priority="562">
      <formula>$Z15="Informe 6"</formula>
    </cfRule>
    <cfRule type="expression" dxfId="423" priority="563">
      <formula>$Z15="Informe 5"</formula>
    </cfRule>
    <cfRule type="expression" dxfId="422" priority="564">
      <formula>$Z15="Informe 4"</formula>
    </cfRule>
    <cfRule type="expression" dxfId="421" priority="565">
      <formula>$Z15="Informe 3"</formula>
    </cfRule>
    <cfRule type="expression" dxfId="420" priority="566">
      <formula>$Z15="Informe 2"</formula>
    </cfRule>
    <cfRule type="expression" dxfId="419" priority="567">
      <formula>$Z15="Informe 1"</formula>
    </cfRule>
    <cfRule type="expression" dxfId="418" priority="568">
      <formula>$Z15="Gráfico 10"</formula>
    </cfRule>
    <cfRule type="expression" dxfId="417" priority="569">
      <formula>$Z15="Gráfico 25"</formula>
    </cfRule>
    <cfRule type="expression" dxfId="416" priority="570">
      <formula>$Z15="Gráfico 24"</formula>
    </cfRule>
    <cfRule type="expression" dxfId="415" priority="571">
      <formula>$Z15="Gráfico 23"</formula>
    </cfRule>
    <cfRule type="expression" dxfId="414" priority="572">
      <formula>$Z15="Gráfico 22"</formula>
    </cfRule>
    <cfRule type="expression" dxfId="413" priority="573">
      <formula>$Z15="Gráfico 21"</formula>
    </cfRule>
    <cfRule type="expression" dxfId="412" priority="574">
      <formula>$Z15="Gráfico 20"</formula>
    </cfRule>
    <cfRule type="expression" dxfId="411" priority="575">
      <formula>$Z15="Gráfico 18"</formula>
    </cfRule>
    <cfRule type="expression" dxfId="410" priority="576">
      <formula>$Z15="Gráfico 19"</formula>
    </cfRule>
    <cfRule type="expression" dxfId="409" priority="577">
      <formula>$Z15="Gráfico 17"</formula>
    </cfRule>
    <cfRule type="expression" dxfId="408" priority="578">
      <formula>$Z15="Gráfico 16"</formula>
    </cfRule>
    <cfRule type="expression" dxfId="407" priority="579">
      <formula>$Z15="Gráfico 15"</formula>
    </cfRule>
    <cfRule type="expression" dxfId="406" priority="580">
      <formula>$Z15="Gráfico 14"</formula>
    </cfRule>
    <cfRule type="expression" dxfId="405" priority="581">
      <formula>$Z15="Gráfico 12"</formula>
    </cfRule>
    <cfRule type="expression" dxfId="404" priority="582">
      <formula>$Z15="Gráfico 13"</formula>
    </cfRule>
    <cfRule type="expression" dxfId="403" priority="583">
      <formula>$Z15="Gráfico 11"</formula>
    </cfRule>
    <cfRule type="expression" dxfId="402" priority="584">
      <formula>$Z15="Gráfico 9"</formula>
    </cfRule>
    <cfRule type="expression" dxfId="401" priority="585">
      <formula>$Z15="Gráfico 8"</formula>
    </cfRule>
    <cfRule type="expression" dxfId="400" priority="586">
      <formula>$Z15="Gráfico 7"</formula>
    </cfRule>
    <cfRule type="expression" dxfId="399" priority="587">
      <formula>$Z15="Gráfico 6"</formula>
    </cfRule>
    <cfRule type="expression" dxfId="398" priority="588">
      <formula>$Z15="Gráfico 4"</formula>
    </cfRule>
    <cfRule type="expression" dxfId="397" priority="589">
      <formula>$Z15="Gráfico 3"</formula>
    </cfRule>
    <cfRule type="expression" dxfId="396" priority="590">
      <formula>$Z15="Gráfico 2"</formula>
    </cfRule>
    <cfRule type="expression" dxfId="395" priority="591">
      <formula>$Z15="Gráfico 1"</formula>
    </cfRule>
    <cfRule type="expression" dxfId="394" priority="592">
      <formula>$Z15="Gráfico 5"</formula>
    </cfRule>
  </conditionalFormatting>
  <conditionalFormatting sqref="S16">
    <cfRule type="expression" dxfId="393" priority="482">
      <formula>$Z16="Reporte 2"</formula>
    </cfRule>
    <cfRule type="expression" dxfId="392" priority="483">
      <formula>$Z16="Reporte 1"</formula>
    </cfRule>
    <cfRule type="expression" dxfId="391" priority="484">
      <formula>$Z16="Informe 10"</formula>
    </cfRule>
    <cfRule type="expression" dxfId="390" priority="485">
      <formula>$Z16="Informe 9"</formula>
    </cfRule>
    <cfRule type="expression" dxfId="389" priority="486">
      <formula>$Z16="Informe 8"</formula>
    </cfRule>
    <cfRule type="expression" dxfId="388" priority="487">
      <formula>$Z16="Informe 7"</formula>
    </cfRule>
    <cfRule type="expression" dxfId="387" priority="488">
      <formula>$Z16="Informe 6"</formula>
    </cfRule>
    <cfRule type="expression" dxfId="386" priority="489">
      <formula>$Z16="Informe 5"</formula>
    </cfRule>
    <cfRule type="expression" dxfId="385" priority="490">
      <formula>$Z16="Informe 4"</formula>
    </cfRule>
    <cfRule type="expression" dxfId="384" priority="491">
      <formula>$Z16="Informe 3"</formula>
    </cfRule>
    <cfRule type="expression" dxfId="383" priority="492">
      <formula>$Z16="Informe 2"</formula>
    </cfRule>
    <cfRule type="expression" dxfId="382" priority="493">
      <formula>$Z16="Informe 1"</formula>
    </cfRule>
    <cfRule type="expression" dxfId="381" priority="494">
      <formula>$Z16="Gráfico 10"</formula>
    </cfRule>
    <cfRule type="expression" dxfId="380" priority="495">
      <formula>$Z16="Gráfico 25"</formula>
    </cfRule>
    <cfRule type="expression" dxfId="379" priority="496">
      <formula>$Z16="Gráfico 24"</formula>
    </cfRule>
    <cfRule type="expression" dxfId="378" priority="497">
      <formula>$Z16="Gráfico 23"</formula>
    </cfRule>
    <cfRule type="expression" dxfId="377" priority="498">
      <formula>$Z16="Gráfico 22"</formula>
    </cfRule>
    <cfRule type="expression" dxfId="376" priority="499">
      <formula>$Z16="Gráfico 21"</formula>
    </cfRule>
    <cfRule type="expression" dxfId="375" priority="500">
      <formula>$Z16="Gráfico 20"</formula>
    </cfRule>
    <cfRule type="expression" dxfId="374" priority="501">
      <formula>$Z16="Gráfico 18"</formula>
    </cfRule>
    <cfRule type="expression" dxfId="373" priority="502">
      <formula>$Z16="Gráfico 19"</formula>
    </cfRule>
    <cfRule type="expression" dxfId="372" priority="503">
      <formula>$Z16="Gráfico 17"</formula>
    </cfRule>
    <cfRule type="expression" dxfId="371" priority="504">
      <formula>$Z16="Gráfico 16"</formula>
    </cfRule>
    <cfRule type="expression" dxfId="370" priority="505">
      <formula>$Z16="Gráfico 15"</formula>
    </cfRule>
    <cfRule type="expression" dxfId="369" priority="506">
      <formula>$Z16="Gráfico 14"</formula>
    </cfRule>
    <cfRule type="expression" dxfId="368" priority="507">
      <formula>$Z16="Gráfico 12"</formula>
    </cfRule>
    <cfRule type="expression" dxfId="367" priority="508">
      <formula>$Z16="Gráfico 13"</formula>
    </cfRule>
    <cfRule type="expression" dxfId="366" priority="509">
      <formula>$Z16="Gráfico 11"</formula>
    </cfRule>
    <cfRule type="expression" dxfId="365" priority="510">
      <formula>$Z16="Gráfico 9"</formula>
    </cfRule>
    <cfRule type="expression" dxfId="364" priority="511">
      <formula>$Z16="Gráfico 8"</formula>
    </cfRule>
    <cfRule type="expression" dxfId="363" priority="512">
      <formula>$Z16="Gráfico 7"</formula>
    </cfRule>
    <cfRule type="expression" dxfId="362" priority="513">
      <formula>$Z16="Gráfico 6"</formula>
    </cfRule>
    <cfRule type="expression" dxfId="361" priority="514">
      <formula>$Z16="Gráfico 4"</formula>
    </cfRule>
    <cfRule type="expression" dxfId="360" priority="515">
      <formula>$Z16="Gráfico 3"</formula>
    </cfRule>
    <cfRule type="expression" dxfId="359" priority="516">
      <formula>$Z16="Gráfico 2"</formula>
    </cfRule>
    <cfRule type="expression" dxfId="358" priority="517">
      <formula>$Z16="Gráfico 1"</formula>
    </cfRule>
    <cfRule type="expression" dxfId="357" priority="518">
      <formula>$Z16="Gráfico 5"</formula>
    </cfRule>
  </conditionalFormatting>
  <conditionalFormatting sqref="S17">
    <cfRule type="expression" dxfId="356" priority="445">
      <formula>$Z17="Reporte 2"</formula>
    </cfRule>
    <cfRule type="expression" dxfId="355" priority="446">
      <formula>$Z17="Reporte 1"</formula>
    </cfRule>
    <cfRule type="expression" dxfId="354" priority="447">
      <formula>$Z17="Informe 10"</formula>
    </cfRule>
    <cfRule type="expression" dxfId="353" priority="448">
      <formula>$Z17="Informe 9"</formula>
    </cfRule>
    <cfRule type="expression" dxfId="352" priority="449">
      <formula>$Z17="Informe 8"</formula>
    </cfRule>
    <cfRule type="expression" dxfId="351" priority="450">
      <formula>$Z17="Informe 7"</formula>
    </cfRule>
    <cfRule type="expression" dxfId="350" priority="451">
      <formula>$Z17="Informe 6"</formula>
    </cfRule>
    <cfRule type="expression" dxfId="349" priority="452">
      <formula>$Z17="Informe 5"</formula>
    </cfRule>
    <cfRule type="expression" dxfId="348" priority="453">
      <formula>$Z17="Informe 4"</formula>
    </cfRule>
    <cfRule type="expression" dxfId="347" priority="454">
      <formula>$Z17="Informe 3"</formula>
    </cfRule>
    <cfRule type="expression" dxfId="346" priority="455">
      <formula>$Z17="Informe 2"</formula>
    </cfRule>
    <cfRule type="expression" dxfId="345" priority="456">
      <formula>$Z17="Informe 1"</formula>
    </cfRule>
    <cfRule type="expression" dxfId="344" priority="457">
      <formula>$Z17="Gráfico 10"</formula>
    </cfRule>
    <cfRule type="expression" dxfId="343" priority="458">
      <formula>$Z17="Gráfico 25"</formula>
    </cfRule>
    <cfRule type="expression" dxfId="342" priority="459">
      <formula>$Z17="Gráfico 24"</formula>
    </cfRule>
    <cfRule type="expression" dxfId="341" priority="460">
      <formula>$Z17="Gráfico 23"</formula>
    </cfRule>
    <cfRule type="expression" dxfId="340" priority="461">
      <formula>$Z17="Gráfico 22"</formula>
    </cfRule>
    <cfRule type="expression" dxfId="339" priority="462">
      <formula>$Z17="Gráfico 21"</formula>
    </cfRule>
    <cfRule type="expression" dxfId="338" priority="463">
      <formula>$Z17="Gráfico 20"</formula>
    </cfRule>
    <cfRule type="expression" dxfId="337" priority="464">
      <formula>$Z17="Gráfico 18"</formula>
    </cfRule>
    <cfRule type="expression" dxfId="336" priority="465">
      <formula>$Z17="Gráfico 19"</formula>
    </cfRule>
    <cfRule type="expression" dxfId="335" priority="466">
      <formula>$Z17="Gráfico 17"</formula>
    </cfRule>
    <cfRule type="expression" dxfId="334" priority="467">
      <formula>$Z17="Gráfico 16"</formula>
    </cfRule>
    <cfRule type="expression" dxfId="333" priority="468">
      <formula>$Z17="Gráfico 15"</formula>
    </cfRule>
    <cfRule type="expression" dxfId="332" priority="469">
      <formula>$Z17="Gráfico 14"</formula>
    </cfRule>
    <cfRule type="expression" dxfId="331" priority="470">
      <formula>$Z17="Gráfico 12"</formula>
    </cfRule>
    <cfRule type="expression" dxfId="330" priority="471">
      <formula>$Z17="Gráfico 13"</formula>
    </cfRule>
    <cfRule type="expression" dxfId="329" priority="472">
      <formula>$Z17="Gráfico 11"</formula>
    </cfRule>
    <cfRule type="expression" dxfId="328" priority="473">
      <formula>$Z17="Gráfico 9"</formula>
    </cfRule>
    <cfRule type="expression" dxfId="327" priority="474">
      <formula>$Z17="Gráfico 8"</formula>
    </cfRule>
    <cfRule type="expression" dxfId="326" priority="475">
      <formula>$Z17="Gráfico 7"</formula>
    </cfRule>
    <cfRule type="expression" dxfId="325" priority="476">
      <formula>$Z17="Gráfico 6"</formula>
    </cfRule>
    <cfRule type="expression" dxfId="324" priority="477">
      <formula>$Z17="Gráfico 4"</formula>
    </cfRule>
    <cfRule type="expression" dxfId="323" priority="478">
      <formula>$Z17="Gráfico 3"</formula>
    </cfRule>
    <cfRule type="expression" dxfId="322" priority="479">
      <formula>$Z17="Gráfico 2"</formula>
    </cfRule>
    <cfRule type="expression" dxfId="321" priority="480">
      <formula>$Z17="Gráfico 1"</formula>
    </cfRule>
    <cfRule type="expression" dxfId="320" priority="481">
      <formula>$Z17="Gráfico 5"</formula>
    </cfRule>
  </conditionalFormatting>
  <conditionalFormatting sqref="S18">
    <cfRule type="expression" dxfId="319" priority="408">
      <formula>$Z18="Reporte 2"</formula>
    </cfRule>
    <cfRule type="expression" dxfId="318" priority="409">
      <formula>$Z18="Reporte 1"</formula>
    </cfRule>
    <cfRule type="expression" dxfId="317" priority="410">
      <formula>$Z18="Informe 10"</formula>
    </cfRule>
    <cfRule type="expression" dxfId="316" priority="411">
      <formula>$Z18="Informe 9"</formula>
    </cfRule>
    <cfRule type="expression" dxfId="315" priority="412">
      <formula>$Z18="Informe 8"</formula>
    </cfRule>
    <cfRule type="expression" dxfId="314" priority="413">
      <formula>$Z18="Informe 7"</formula>
    </cfRule>
    <cfRule type="expression" dxfId="313" priority="414">
      <formula>$Z18="Informe 6"</formula>
    </cfRule>
    <cfRule type="expression" dxfId="312" priority="415">
      <formula>$Z18="Informe 5"</formula>
    </cfRule>
    <cfRule type="expression" dxfId="311" priority="416">
      <formula>$Z18="Informe 4"</formula>
    </cfRule>
    <cfRule type="expression" dxfId="310" priority="417">
      <formula>$Z18="Informe 3"</formula>
    </cfRule>
    <cfRule type="expression" dxfId="309" priority="418">
      <formula>$Z18="Informe 2"</formula>
    </cfRule>
    <cfRule type="expression" dxfId="308" priority="419">
      <formula>$Z18="Informe 1"</formula>
    </cfRule>
    <cfRule type="expression" dxfId="307" priority="420">
      <formula>$Z18="Gráfico 10"</formula>
    </cfRule>
    <cfRule type="expression" dxfId="306" priority="421">
      <formula>$Z18="Gráfico 25"</formula>
    </cfRule>
    <cfRule type="expression" dxfId="305" priority="422">
      <formula>$Z18="Gráfico 24"</formula>
    </cfRule>
    <cfRule type="expression" dxfId="304" priority="423">
      <formula>$Z18="Gráfico 23"</formula>
    </cfRule>
    <cfRule type="expression" dxfId="303" priority="424">
      <formula>$Z18="Gráfico 22"</formula>
    </cfRule>
    <cfRule type="expression" dxfId="302" priority="425">
      <formula>$Z18="Gráfico 21"</formula>
    </cfRule>
    <cfRule type="expression" dxfId="301" priority="426">
      <formula>$Z18="Gráfico 20"</formula>
    </cfRule>
    <cfRule type="expression" dxfId="300" priority="427">
      <formula>$Z18="Gráfico 18"</formula>
    </cfRule>
    <cfRule type="expression" dxfId="299" priority="428">
      <formula>$Z18="Gráfico 19"</formula>
    </cfRule>
    <cfRule type="expression" dxfId="298" priority="429">
      <formula>$Z18="Gráfico 17"</formula>
    </cfRule>
    <cfRule type="expression" dxfId="297" priority="430">
      <formula>$Z18="Gráfico 16"</formula>
    </cfRule>
    <cfRule type="expression" dxfId="296" priority="431">
      <formula>$Z18="Gráfico 15"</formula>
    </cfRule>
    <cfRule type="expression" dxfId="295" priority="432">
      <formula>$Z18="Gráfico 14"</formula>
    </cfRule>
    <cfRule type="expression" dxfId="294" priority="433">
      <formula>$Z18="Gráfico 12"</formula>
    </cfRule>
    <cfRule type="expression" dxfId="293" priority="434">
      <formula>$Z18="Gráfico 13"</formula>
    </cfRule>
    <cfRule type="expression" dxfId="292" priority="435">
      <formula>$Z18="Gráfico 11"</formula>
    </cfRule>
    <cfRule type="expression" dxfId="291" priority="436">
      <formula>$Z18="Gráfico 9"</formula>
    </cfRule>
    <cfRule type="expression" dxfId="290" priority="437">
      <formula>$Z18="Gráfico 8"</formula>
    </cfRule>
    <cfRule type="expression" dxfId="289" priority="438">
      <formula>$Z18="Gráfico 7"</formula>
    </cfRule>
    <cfRule type="expression" dxfId="288" priority="439">
      <formula>$Z18="Gráfico 6"</formula>
    </cfRule>
    <cfRule type="expression" dxfId="287" priority="440">
      <formula>$Z18="Gráfico 4"</formula>
    </cfRule>
    <cfRule type="expression" dxfId="286" priority="441">
      <formula>$Z18="Gráfico 3"</formula>
    </cfRule>
    <cfRule type="expression" dxfId="285" priority="442">
      <formula>$Z18="Gráfico 2"</formula>
    </cfRule>
    <cfRule type="expression" dxfId="284" priority="443">
      <formula>$Z18="Gráfico 1"</formula>
    </cfRule>
    <cfRule type="expression" dxfId="283" priority="444">
      <formula>$Z18="Gráfico 5"</formula>
    </cfRule>
  </conditionalFormatting>
  <conditionalFormatting sqref="S19">
    <cfRule type="expression" dxfId="282" priority="371">
      <formula>$Z19="Reporte 2"</formula>
    </cfRule>
    <cfRule type="expression" dxfId="281" priority="372">
      <formula>$Z19="Reporte 1"</formula>
    </cfRule>
    <cfRule type="expression" dxfId="280" priority="373">
      <formula>$Z19="Informe 10"</formula>
    </cfRule>
    <cfRule type="expression" dxfId="279" priority="374">
      <formula>$Z19="Informe 9"</formula>
    </cfRule>
    <cfRule type="expression" dxfId="278" priority="375">
      <formula>$Z19="Informe 8"</formula>
    </cfRule>
    <cfRule type="expression" dxfId="277" priority="376">
      <formula>$Z19="Informe 7"</formula>
    </cfRule>
    <cfRule type="expression" dxfId="276" priority="377">
      <formula>$Z19="Informe 6"</formula>
    </cfRule>
    <cfRule type="expression" dxfId="275" priority="378">
      <formula>$Z19="Informe 5"</formula>
    </cfRule>
    <cfRule type="expression" dxfId="274" priority="379">
      <formula>$Z19="Informe 4"</formula>
    </cfRule>
    <cfRule type="expression" dxfId="273" priority="380">
      <formula>$Z19="Informe 3"</formula>
    </cfRule>
    <cfRule type="expression" dxfId="272" priority="381">
      <formula>$Z19="Informe 2"</formula>
    </cfRule>
    <cfRule type="expression" dxfId="271" priority="382">
      <formula>$Z19="Informe 1"</formula>
    </cfRule>
    <cfRule type="expression" dxfId="270" priority="383">
      <formula>$Z19="Gráfico 10"</formula>
    </cfRule>
    <cfRule type="expression" dxfId="269" priority="384">
      <formula>$Z19="Gráfico 25"</formula>
    </cfRule>
    <cfRule type="expression" dxfId="268" priority="385">
      <formula>$Z19="Gráfico 24"</formula>
    </cfRule>
    <cfRule type="expression" dxfId="267" priority="386">
      <formula>$Z19="Gráfico 23"</formula>
    </cfRule>
    <cfRule type="expression" dxfId="266" priority="387">
      <formula>$Z19="Gráfico 22"</formula>
    </cfRule>
    <cfRule type="expression" dxfId="265" priority="388">
      <formula>$Z19="Gráfico 21"</formula>
    </cfRule>
    <cfRule type="expression" dxfId="264" priority="389">
      <formula>$Z19="Gráfico 20"</formula>
    </cfRule>
    <cfRule type="expression" dxfId="263" priority="390">
      <formula>$Z19="Gráfico 18"</formula>
    </cfRule>
    <cfRule type="expression" dxfId="262" priority="391">
      <formula>$Z19="Gráfico 19"</formula>
    </cfRule>
    <cfRule type="expression" dxfId="261" priority="392">
      <formula>$Z19="Gráfico 17"</formula>
    </cfRule>
    <cfRule type="expression" dxfId="260" priority="393">
      <formula>$Z19="Gráfico 16"</formula>
    </cfRule>
    <cfRule type="expression" dxfId="259" priority="394">
      <formula>$Z19="Gráfico 15"</formula>
    </cfRule>
    <cfRule type="expression" dxfId="258" priority="395">
      <formula>$Z19="Gráfico 14"</formula>
    </cfRule>
    <cfRule type="expression" dxfId="257" priority="396">
      <formula>$Z19="Gráfico 12"</formula>
    </cfRule>
    <cfRule type="expression" dxfId="256" priority="397">
      <formula>$Z19="Gráfico 13"</formula>
    </cfRule>
    <cfRule type="expression" dxfId="255" priority="398">
      <formula>$Z19="Gráfico 11"</formula>
    </cfRule>
    <cfRule type="expression" dxfId="254" priority="399">
      <formula>$Z19="Gráfico 9"</formula>
    </cfRule>
    <cfRule type="expression" dxfId="253" priority="400">
      <formula>$Z19="Gráfico 8"</formula>
    </cfRule>
    <cfRule type="expression" dxfId="252" priority="401">
      <formula>$Z19="Gráfico 7"</formula>
    </cfRule>
    <cfRule type="expression" dxfId="251" priority="402">
      <formula>$Z19="Gráfico 6"</formula>
    </cfRule>
    <cfRule type="expression" dxfId="250" priority="403">
      <formula>$Z19="Gráfico 4"</formula>
    </cfRule>
    <cfRule type="expression" dxfId="249" priority="404">
      <formula>$Z19="Gráfico 3"</formula>
    </cfRule>
    <cfRule type="expression" dxfId="248" priority="405">
      <formula>$Z19="Gráfico 2"</formula>
    </cfRule>
    <cfRule type="expression" dxfId="247" priority="406">
      <formula>$Z19="Gráfico 1"</formula>
    </cfRule>
    <cfRule type="expression" dxfId="246" priority="407">
      <formula>$Z19="Gráfico 5"</formula>
    </cfRule>
  </conditionalFormatting>
  <conditionalFormatting sqref="S20">
    <cfRule type="expression" dxfId="245" priority="334">
      <formula>$Z20="Reporte 2"</formula>
    </cfRule>
    <cfRule type="expression" dxfId="244" priority="335">
      <formula>$Z20="Reporte 1"</formula>
    </cfRule>
    <cfRule type="expression" dxfId="243" priority="336">
      <formula>$Z20="Informe 10"</formula>
    </cfRule>
    <cfRule type="expression" dxfId="242" priority="337">
      <formula>$Z20="Informe 9"</formula>
    </cfRule>
    <cfRule type="expression" dxfId="241" priority="338">
      <formula>$Z20="Informe 8"</formula>
    </cfRule>
    <cfRule type="expression" dxfId="240" priority="339">
      <formula>$Z20="Informe 7"</formula>
    </cfRule>
    <cfRule type="expression" dxfId="239" priority="340">
      <formula>$Z20="Informe 6"</formula>
    </cfRule>
    <cfRule type="expression" dxfId="238" priority="341">
      <formula>$Z20="Informe 5"</formula>
    </cfRule>
    <cfRule type="expression" dxfId="237" priority="342">
      <formula>$Z20="Informe 4"</formula>
    </cfRule>
    <cfRule type="expression" dxfId="236" priority="343">
      <formula>$Z20="Informe 3"</formula>
    </cfRule>
    <cfRule type="expression" dxfId="235" priority="344">
      <formula>$Z20="Informe 2"</formula>
    </cfRule>
    <cfRule type="expression" dxfId="234" priority="345">
      <formula>$Z20="Informe 1"</formula>
    </cfRule>
    <cfRule type="expression" dxfId="233" priority="346">
      <formula>$Z20="Gráfico 10"</formula>
    </cfRule>
    <cfRule type="expression" dxfId="232" priority="347">
      <formula>$Z20="Gráfico 25"</formula>
    </cfRule>
    <cfRule type="expression" dxfId="231" priority="348">
      <formula>$Z20="Gráfico 24"</formula>
    </cfRule>
    <cfRule type="expression" dxfId="230" priority="349">
      <formula>$Z20="Gráfico 23"</formula>
    </cfRule>
    <cfRule type="expression" dxfId="229" priority="350">
      <formula>$Z20="Gráfico 22"</formula>
    </cfRule>
    <cfRule type="expression" dxfId="228" priority="351">
      <formula>$Z20="Gráfico 21"</formula>
    </cfRule>
    <cfRule type="expression" dxfId="227" priority="352">
      <formula>$Z20="Gráfico 20"</formula>
    </cfRule>
    <cfRule type="expression" dxfId="226" priority="353">
      <formula>$Z20="Gráfico 18"</formula>
    </cfRule>
    <cfRule type="expression" dxfId="225" priority="354">
      <formula>$Z20="Gráfico 19"</formula>
    </cfRule>
    <cfRule type="expression" dxfId="224" priority="355">
      <formula>$Z20="Gráfico 17"</formula>
    </cfRule>
    <cfRule type="expression" dxfId="223" priority="356">
      <formula>$Z20="Gráfico 16"</formula>
    </cfRule>
    <cfRule type="expression" dxfId="222" priority="357">
      <formula>$Z20="Gráfico 15"</formula>
    </cfRule>
    <cfRule type="expression" dxfId="221" priority="358">
      <formula>$Z20="Gráfico 14"</formula>
    </cfRule>
    <cfRule type="expression" dxfId="220" priority="359">
      <formula>$Z20="Gráfico 12"</formula>
    </cfRule>
    <cfRule type="expression" dxfId="219" priority="360">
      <formula>$Z20="Gráfico 13"</formula>
    </cfRule>
    <cfRule type="expression" dxfId="218" priority="361">
      <formula>$Z20="Gráfico 11"</formula>
    </cfRule>
    <cfRule type="expression" dxfId="217" priority="362">
      <formula>$Z20="Gráfico 9"</formula>
    </cfRule>
    <cfRule type="expression" dxfId="216" priority="363">
      <formula>$Z20="Gráfico 8"</formula>
    </cfRule>
    <cfRule type="expression" dxfId="215" priority="364">
      <formula>$Z20="Gráfico 7"</formula>
    </cfRule>
    <cfRule type="expression" dxfId="214" priority="365">
      <formula>$Z20="Gráfico 6"</formula>
    </cfRule>
    <cfRule type="expression" dxfId="213" priority="366">
      <formula>$Z20="Gráfico 4"</formula>
    </cfRule>
    <cfRule type="expression" dxfId="212" priority="367">
      <formula>$Z20="Gráfico 3"</formula>
    </cfRule>
    <cfRule type="expression" dxfId="211" priority="368">
      <formula>$Z20="Gráfico 2"</formula>
    </cfRule>
    <cfRule type="expression" dxfId="210" priority="369">
      <formula>$Z20="Gráfico 1"</formula>
    </cfRule>
    <cfRule type="expression" dxfId="209" priority="370">
      <formula>$Z20="Gráfico 5"</formula>
    </cfRule>
  </conditionalFormatting>
  <conditionalFormatting sqref="S21">
    <cfRule type="expression" dxfId="208" priority="297">
      <formula>$Z21="Reporte 2"</formula>
    </cfRule>
    <cfRule type="expression" dxfId="207" priority="298">
      <formula>$Z21="Reporte 1"</formula>
    </cfRule>
    <cfRule type="expression" dxfId="206" priority="299">
      <formula>$Z21="Informe 10"</formula>
    </cfRule>
    <cfRule type="expression" dxfId="205" priority="300">
      <formula>$Z21="Informe 9"</formula>
    </cfRule>
    <cfRule type="expression" dxfId="204" priority="301">
      <formula>$Z21="Informe 8"</formula>
    </cfRule>
    <cfRule type="expression" dxfId="203" priority="302">
      <formula>$Z21="Informe 7"</formula>
    </cfRule>
    <cfRule type="expression" dxfId="202" priority="303">
      <formula>$Z21="Informe 6"</formula>
    </cfRule>
    <cfRule type="expression" dxfId="201" priority="304">
      <formula>$Z21="Informe 5"</formula>
    </cfRule>
    <cfRule type="expression" dxfId="200" priority="305">
      <formula>$Z21="Informe 4"</formula>
    </cfRule>
    <cfRule type="expression" dxfId="199" priority="306">
      <formula>$Z21="Informe 3"</formula>
    </cfRule>
    <cfRule type="expression" dxfId="198" priority="307">
      <formula>$Z21="Informe 2"</formula>
    </cfRule>
    <cfRule type="expression" dxfId="197" priority="308">
      <formula>$Z21="Informe 1"</formula>
    </cfRule>
    <cfRule type="expression" dxfId="196" priority="309">
      <formula>$Z21="Gráfico 10"</formula>
    </cfRule>
    <cfRule type="expression" dxfId="195" priority="310">
      <formula>$Z21="Gráfico 25"</formula>
    </cfRule>
    <cfRule type="expression" dxfId="194" priority="311">
      <formula>$Z21="Gráfico 24"</formula>
    </cfRule>
    <cfRule type="expression" dxfId="193" priority="312">
      <formula>$Z21="Gráfico 23"</formula>
    </cfRule>
    <cfRule type="expression" dxfId="192" priority="313">
      <formula>$Z21="Gráfico 22"</formula>
    </cfRule>
    <cfRule type="expression" dxfId="191" priority="314">
      <formula>$Z21="Gráfico 21"</formula>
    </cfRule>
    <cfRule type="expression" dxfId="190" priority="315">
      <formula>$Z21="Gráfico 20"</formula>
    </cfRule>
    <cfRule type="expression" dxfId="189" priority="316">
      <formula>$Z21="Gráfico 18"</formula>
    </cfRule>
    <cfRule type="expression" dxfId="188" priority="317">
      <formula>$Z21="Gráfico 19"</formula>
    </cfRule>
    <cfRule type="expression" dxfId="187" priority="318">
      <formula>$Z21="Gráfico 17"</formula>
    </cfRule>
    <cfRule type="expression" dxfId="186" priority="319">
      <formula>$Z21="Gráfico 16"</formula>
    </cfRule>
    <cfRule type="expression" dxfId="185" priority="320">
      <formula>$Z21="Gráfico 15"</formula>
    </cfRule>
    <cfRule type="expression" dxfId="184" priority="321">
      <formula>$Z21="Gráfico 14"</formula>
    </cfRule>
    <cfRule type="expression" dxfId="183" priority="322">
      <formula>$Z21="Gráfico 12"</formula>
    </cfRule>
    <cfRule type="expression" dxfId="182" priority="323">
      <formula>$Z21="Gráfico 13"</formula>
    </cfRule>
    <cfRule type="expression" dxfId="181" priority="324">
      <formula>$Z21="Gráfico 11"</formula>
    </cfRule>
    <cfRule type="expression" dxfId="180" priority="325">
      <formula>$Z21="Gráfico 9"</formula>
    </cfRule>
    <cfRule type="expression" dxfId="179" priority="326">
      <formula>$Z21="Gráfico 8"</formula>
    </cfRule>
    <cfRule type="expression" dxfId="178" priority="327">
      <formula>$Z21="Gráfico 7"</formula>
    </cfRule>
    <cfRule type="expression" dxfId="177" priority="328">
      <formula>$Z21="Gráfico 6"</formula>
    </cfRule>
    <cfRule type="expression" dxfId="176" priority="329">
      <formula>$Z21="Gráfico 4"</formula>
    </cfRule>
    <cfRule type="expression" dxfId="175" priority="330">
      <formula>$Z21="Gráfico 3"</formula>
    </cfRule>
    <cfRule type="expression" dxfId="174" priority="331">
      <formula>$Z21="Gráfico 2"</formula>
    </cfRule>
    <cfRule type="expression" dxfId="173" priority="332">
      <formula>$Z21="Gráfico 1"</formula>
    </cfRule>
    <cfRule type="expression" dxfId="172" priority="333">
      <formula>$Z21="Gráfico 5"</formula>
    </cfRule>
  </conditionalFormatting>
  <conditionalFormatting sqref="S22:S24">
    <cfRule type="expression" dxfId="171" priority="260">
      <formula>$Z22="Reporte 2"</formula>
    </cfRule>
    <cfRule type="expression" dxfId="170" priority="261">
      <formula>$Z22="Reporte 1"</formula>
    </cfRule>
    <cfRule type="expression" dxfId="169" priority="262">
      <formula>$Z22="Informe 10"</formula>
    </cfRule>
    <cfRule type="expression" dxfId="168" priority="263">
      <formula>$Z22="Informe 9"</formula>
    </cfRule>
    <cfRule type="expression" dxfId="167" priority="264">
      <formula>$Z22="Informe 8"</formula>
    </cfRule>
    <cfRule type="expression" dxfId="166" priority="265">
      <formula>$Z22="Informe 7"</formula>
    </cfRule>
    <cfRule type="expression" dxfId="165" priority="266">
      <formula>$Z22="Informe 6"</formula>
    </cfRule>
    <cfRule type="expression" dxfId="164" priority="267">
      <formula>$Z22="Informe 5"</formula>
    </cfRule>
    <cfRule type="expression" dxfId="163" priority="268">
      <formula>$Z22="Informe 4"</formula>
    </cfRule>
    <cfRule type="expression" dxfId="162" priority="269">
      <formula>$Z22="Informe 3"</formula>
    </cfRule>
    <cfRule type="expression" dxfId="161" priority="270">
      <formula>$Z22="Informe 2"</formula>
    </cfRule>
    <cfRule type="expression" dxfId="160" priority="271">
      <formula>$Z22="Informe 1"</formula>
    </cfRule>
    <cfRule type="expression" dxfId="159" priority="272">
      <formula>$Z22="Gráfico 10"</formula>
    </cfRule>
    <cfRule type="expression" dxfId="158" priority="273">
      <formula>$Z22="Gráfico 25"</formula>
    </cfRule>
    <cfRule type="expression" dxfId="157" priority="274">
      <formula>$Z22="Gráfico 24"</formula>
    </cfRule>
    <cfRule type="expression" dxfId="156" priority="275">
      <formula>$Z22="Gráfico 23"</formula>
    </cfRule>
    <cfRule type="expression" dxfId="155" priority="276">
      <formula>$Z22="Gráfico 22"</formula>
    </cfRule>
    <cfRule type="expression" dxfId="154" priority="277">
      <formula>$Z22="Gráfico 21"</formula>
    </cfRule>
    <cfRule type="expression" dxfId="153" priority="278">
      <formula>$Z22="Gráfico 20"</formula>
    </cfRule>
    <cfRule type="expression" dxfId="152" priority="279">
      <formula>$Z22="Gráfico 18"</formula>
    </cfRule>
    <cfRule type="expression" dxfId="151" priority="280">
      <formula>$Z22="Gráfico 19"</formula>
    </cfRule>
    <cfRule type="expression" dxfId="150" priority="281">
      <formula>$Z22="Gráfico 17"</formula>
    </cfRule>
    <cfRule type="expression" dxfId="149" priority="282">
      <formula>$Z22="Gráfico 16"</formula>
    </cfRule>
    <cfRule type="expression" dxfId="148" priority="283">
      <formula>$Z22="Gráfico 15"</formula>
    </cfRule>
    <cfRule type="expression" dxfId="147" priority="284">
      <formula>$Z22="Gráfico 14"</formula>
    </cfRule>
    <cfRule type="expression" dxfId="146" priority="285">
      <formula>$Z22="Gráfico 12"</formula>
    </cfRule>
    <cfRule type="expression" dxfId="145" priority="286">
      <formula>$Z22="Gráfico 13"</formula>
    </cfRule>
    <cfRule type="expression" dxfId="144" priority="287">
      <formula>$Z22="Gráfico 11"</formula>
    </cfRule>
    <cfRule type="expression" dxfId="143" priority="288">
      <formula>$Z22="Gráfico 9"</formula>
    </cfRule>
    <cfRule type="expression" dxfId="142" priority="289">
      <formula>$Z22="Gráfico 8"</formula>
    </cfRule>
    <cfRule type="expression" dxfId="141" priority="290">
      <formula>$Z22="Gráfico 7"</formula>
    </cfRule>
    <cfRule type="expression" dxfId="140" priority="291">
      <formula>$Z22="Gráfico 6"</formula>
    </cfRule>
    <cfRule type="expression" dxfId="139" priority="292">
      <formula>$Z22="Gráfico 4"</formula>
    </cfRule>
    <cfRule type="expression" dxfId="138" priority="293">
      <formula>$Z22="Gráfico 3"</formula>
    </cfRule>
    <cfRule type="expression" dxfId="137" priority="294">
      <formula>$Z22="Gráfico 2"</formula>
    </cfRule>
    <cfRule type="expression" dxfId="136" priority="295">
      <formula>$Z22="Gráfico 1"</formula>
    </cfRule>
    <cfRule type="expression" dxfId="135" priority="296">
      <formula>$Z22="Gráfico 5"</formula>
    </cfRule>
  </conditionalFormatting>
  <conditionalFormatting sqref="S25">
    <cfRule type="expression" dxfId="134" priority="149">
      <formula>$Z25="Reporte 2"</formula>
    </cfRule>
    <cfRule type="expression" dxfId="133" priority="150">
      <formula>$Z25="Reporte 1"</formula>
    </cfRule>
    <cfRule type="expression" dxfId="132" priority="151">
      <formula>$Z25="Informe 10"</formula>
    </cfRule>
    <cfRule type="expression" dxfId="131" priority="152">
      <formula>$Z25="Informe 9"</formula>
    </cfRule>
    <cfRule type="expression" dxfId="130" priority="153">
      <formula>$Z25="Informe 8"</formula>
    </cfRule>
    <cfRule type="expression" dxfId="129" priority="154">
      <formula>$Z25="Informe 7"</formula>
    </cfRule>
    <cfRule type="expression" dxfId="128" priority="155">
      <formula>$Z25="Informe 6"</formula>
    </cfRule>
    <cfRule type="expression" dxfId="127" priority="156">
      <formula>$Z25="Informe 5"</formula>
    </cfRule>
    <cfRule type="expression" dxfId="126" priority="157">
      <formula>$Z25="Informe 4"</formula>
    </cfRule>
    <cfRule type="expression" dxfId="125" priority="158">
      <formula>$Z25="Informe 3"</formula>
    </cfRule>
    <cfRule type="expression" dxfId="124" priority="159">
      <formula>$Z25="Informe 2"</formula>
    </cfRule>
    <cfRule type="expression" dxfId="123" priority="160">
      <formula>$Z25="Informe 1"</formula>
    </cfRule>
    <cfRule type="expression" dxfId="122" priority="161">
      <formula>$Z25="Gráfico 10"</formula>
    </cfRule>
    <cfRule type="expression" dxfId="121" priority="162">
      <formula>$Z25="Gráfico 25"</formula>
    </cfRule>
    <cfRule type="expression" dxfId="120" priority="163">
      <formula>$Z25="Gráfico 24"</formula>
    </cfRule>
    <cfRule type="expression" dxfId="119" priority="164">
      <formula>$Z25="Gráfico 23"</formula>
    </cfRule>
    <cfRule type="expression" dxfId="118" priority="165">
      <formula>$Z25="Gráfico 22"</formula>
    </cfRule>
    <cfRule type="expression" dxfId="117" priority="166">
      <formula>$Z25="Gráfico 21"</formula>
    </cfRule>
    <cfRule type="expression" dxfId="116" priority="167">
      <formula>$Z25="Gráfico 20"</formula>
    </cfRule>
    <cfRule type="expression" dxfId="115" priority="168">
      <formula>$Z25="Gráfico 18"</formula>
    </cfRule>
    <cfRule type="expression" dxfId="114" priority="169">
      <formula>$Z25="Gráfico 19"</formula>
    </cfRule>
    <cfRule type="expression" dxfId="113" priority="170">
      <formula>$Z25="Gráfico 17"</formula>
    </cfRule>
    <cfRule type="expression" dxfId="112" priority="171">
      <formula>$Z25="Gráfico 16"</formula>
    </cfRule>
    <cfRule type="expression" dxfId="111" priority="172">
      <formula>$Z25="Gráfico 15"</formula>
    </cfRule>
    <cfRule type="expression" dxfId="110" priority="173">
      <formula>$Z25="Gráfico 14"</formula>
    </cfRule>
    <cfRule type="expression" dxfId="109" priority="174">
      <formula>$Z25="Gráfico 12"</formula>
    </cfRule>
    <cfRule type="expression" dxfId="108" priority="175">
      <formula>$Z25="Gráfico 13"</formula>
    </cfRule>
    <cfRule type="expression" dxfId="107" priority="176">
      <formula>$Z25="Gráfico 11"</formula>
    </cfRule>
    <cfRule type="expression" dxfId="106" priority="177">
      <formula>$Z25="Gráfico 9"</formula>
    </cfRule>
    <cfRule type="expression" dxfId="105" priority="178">
      <formula>$Z25="Gráfico 8"</formula>
    </cfRule>
    <cfRule type="expression" dxfId="104" priority="179">
      <formula>$Z25="Gráfico 7"</formula>
    </cfRule>
    <cfRule type="expression" dxfId="103" priority="180">
      <formula>$Z25="Gráfico 6"</formula>
    </cfRule>
    <cfRule type="expression" dxfId="102" priority="181">
      <formula>$Z25="Gráfico 4"</formula>
    </cfRule>
    <cfRule type="expression" dxfId="101" priority="182">
      <formula>$Z25="Gráfico 3"</formula>
    </cfRule>
    <cfRule type="expression" dxfId="100" priority="183">
      <formula>$Z25="Gráfico 2"</formula>
    </cfRule>
    <cfRule type="expression" dxfId="99" priority="184">
      <formula>$Z25="Gráfico 1"</formula>
    </cfRule>
    <cfRule type="expression" dxfId="98" priority="185">
      <formula>$Z25="Gráfico 5"</formula>
    </cfRule>
  </conditionalFormatting>
  <conditionalFormatting sqref="S27">
    <cfRule type="expression" dxfId="97" priority="112">
      <formula>$Z27="Reporte 2"</formula>
    </cfRule>
    <cfRule type="expression" dxfId="96" priority="113">
      <formula>$Z27="Reporte 1"</formula>
    </cfRule>
    <cfRule type="expression" dxfId="95" priority="114">
      <formula>$Z27="Informe 10"</formula>
    </cfRule>
    <cfRule type="expression" dxfId="94" priority="115">
      <formula>$Z27="Informe 9"</formula>
    </cfRule>
    <cfRule type="expression" dxfId="93" priority="116">
      <formula>$Z27="Informe 8"</formula>
    </cfRule>
    <cfRule type="expression" dxfId="92" priority="117">
      <formula>$Z27="Informe 7"</formula>
    </cfRule>
    <cfRule type="expression" dxfId="91" priority="118">
      <formula>$Z27="Informe 6"</formula>
    </cfRule>
    <cfRule type="expression" dxfId="90" priority="119">
      <formula>$Z27="Informe 5"</formula>
    </cfRule>
    <cfRule type="expression" dxfId="89" priority="120">
      <formula>$Z27="Informe 4"</formula>
    </cfRule>
    <cfRule type="expression" dxfId="88" priority="121">
      <formula>$Z27="Informe 3"</formula>
    </cfRule>
    <cfRule type="expression" dxfId="87" priority="122">
      <formula>$Z27="Informe 2"</formula>
    </cfRule>
    <cfRule type="expression" dxfId="86" priority="123">
      <formula>$Z27="Informe 1"</formula>
    </cfRule>
    <cfRule type="expression" dxfId="85" priority="124">
      <formula>$Z27="Gráfico 10"</formula>
    </cfRule>
    <cfRule type="expression" dxfId="84" priority="125">
      <formula>$Z27="Gráfico 25"</formula>
    </cfRule>
    <cfRule type="expression" dxfId="83" priority="126">
      <formula>$Z27="Gráfico 24"</formula>
    </cfRule>
    <cfRule type="expression" dxfId="82" priority="127">
      <formula>$Z27="Gráfico 23"</formula>
    </cfRule>
    <cfRule type="expression" dxfId="81" priority="128">
      <formula>$Z27="Gráfico 22"</formula>
    </cfRule>
    <cfRule type="expression" dxfId="80" priority="129">
      <formula>$Z27="Gráfico 21"</formula>
    </cfRule>
    <cfRule type="expression" dxfId="79" priority="130">
      <formula>$Z27="Gráfico 20"</formula>
    </cfRule>
    <cfRule type="expression" dxfId="78" priority="131">
      <formula>$Z27="Gráfico 18"</formula>
    </cfRule>
    <cfRule type="expression" dxfId="77" priority="132">
      <formula>$Z27="Gráfico 19"</formula>
    </cfRule>
    <cfRule type="expression" dxfId="76" priority="133">
      <formula>$Z27="Gráfico 17"</formula>
    </cfRule>
    <cfRule type="expression" dxfId="75" priority="134">
      <formula>$Z27="Gráfico 16"</formula>
    </cfRule>
    <cfRule type="expression" dxfId="74" priority="135">
      <formula>$Z27="Gráfico 15"</formula>
    </cfRule>
    <cfRule type="expression" dxfId="73" priority="136">
      <formula>$Z27="Gráfico 14"</formula>
    </cfRule>
    <cfRule type="expression" dxfId="72" priority="137">
      <formula>$Z27="Gráfico 12"</formula>
    </cfRule>
    <cfRule type="expression" dxfId="71" priority="138">
      <formula>$Z27="Gráfico 13"</formula>
    </cfRule>
    <cfRule type="expression" dxfId="70" priority="139">
      <formula>$Z27="Gráfico 11"</formula>
    </cfRule>
    <cfRule type="expression" dxfId="69" priority="140">
      <formula>$Z27="Gráfico 9"</formula>
    </cfRule>
    <cfRule type="expression" dxfId="68" priority="141">
      <formula>$Z27="Gráfico 8"</formula>
    </cfRule>
    <cfRule type="expression" dxfId="67" priority="142">
      <formula>$Z27="Gráfico 7"</formula>
    </cfRule>
    <cfRule type="expression" dxfId="66" priority="143">
      <formula>$Z27="Gráfico 6"</formula>
    </cfRule>
    <cfRule type="expression" dxfId="65" priority="144">
      <formula>$Z27="Gráfico 4"</formula>
    </cfRule>
    <cfRule type="expression" dxfId="64" priority="145">
      <formula>$Z27="Gráfico 3"</formula>
    </cfRule>
    <cfRule type="expression" dxfId="63" priority="146">
      <formula>$Z27="Gráfico 2"</formula>
    </cfRule>
    <cfRule type="expression" dxfId="62" priority="147">
      <formula>$Z27="Gráfico 1"</formula>
    </cfRule>
    <cfRule type="expression" dxfId="61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G8" sqref="G8"/>
    </sheetView>
  </sheetViews>
  <sheetFormatPr baseColWidth="10" defaultRowHeight="15" x14ac:dyDescent="0.25"/>
  <sheetData>
    <row r="1" spans="1:3" x14ac:dyDescent="0.25">
      <c r="A1" s="57" t="s">
        <v>23876</v>
      </c>
      <c r="B1" s="51" t="s">
        <v>518</v>
      </c>
      <c r="C1" t="s">
        <v>27270</v>
      </c>
    </row>
    <row r="2" spans="1:3" x14ac:dyDescent="0.25">
      <c r="A2" s="58">
        <v>4</v>
      </c>
      <c r="B2" s="50" t="s">
        <v>529</v>
      </c>
      <c r="C2">
        <f>+VLOOKUP(A2,Codigos_regiones[],3,0)</f>
        <v>244</v>
      </c>
    </row>
    <row r="3" spans="1:3" x14ac:dyDescent="0.25">
      <c r="A3" s="58">
        <v>5</v>
      </c>
      <c r="B3" s="50" t="s">
        <v>544</v>
      </c>
      <c r="C3">
        <f>+VLOOKUP(A3,Codigos_regiones[],3,0)</f>
        <v>253</v>
      </c>
    </row>
    <row r="4" spans="1:3" x14ac:dyDescent="0.25">
      <c r="A4" s="58">
        <v>6</v>
      </c>
      <c r="B4" s="50" t="s">
        <v>1195</v>
      </c>
      <c r="C4">
        <f>+VLOOKUP(A4,Codigos_regiones[],3,0)</f>
        <v>245</v>
      </c>
    </row>
    <row r="5" spans="1:3" x14ac:dyDescent="0.25">
      <c r="A5" s="58">
        <v>7</v>
      </c>
      <c r="B5" s="50" t="s">
        <v>537</v>
      </c>
      <c r="C5">
        <f>+VLOOKUP(A5,Codigos_regiones[],3,0)</f>
        <v>249</v>
      </c>
    </row>
    <row r="6" spans="1:3" x14ac:dyDescent="0.25">
      <c r="A6" s="58">
        <v>8</v>
      </c>
      <c r="B6" s="50" t="s">
        <v>23881</v>
      </c>
      <c r="C6">
        <f>+VLOOKUP(A6,Codigos_regiones[],3,0)</f>
        <v>243</v>
      </c>
    </row>
    <row r="7" spans="1:3" x14ac:dyDescent="0.25">
      <c r="A7" s="58">
        <v>9</v>
      </c>
      <c r="B7" s="50" t="s">
        <v>523</v>
      </c>
      <c r="C7">
        <f>+VLOOKUP(A7,Codigos_regiones[],3,0)</f>
        <v>241</v>
      </c>
    </row>
    <row r="8" spans="1:3" x14ac:dyDescent="0.25">
      <c r="A8" s="58">
        <v>10</v>
      </c>
      <c r="B8" s="50" t="s">
        <v>532</v>
      </c>
      <c r="C8">
        <f>+VLOOKUP(A8,Codigos_regiones[],3,0)</f>
        <v>246</v>
      </c>
    </row>
    <row r="9" spans="1:3" x14ac:dyDescent="0.25">
      <c r="A9" s="58">
        <v>13</v>
      </c>
      <c r="B9" s="50" t="s">
        <v>22831</v>
      </c>
      <c r="C9">
        <f>+VLOOKUP(A9,Codigos_regiones[],3,0)</f>
        <v>251</v>
      </c>
    </row>
    <row r="10" spans="1:3" x14ac:dyDescent="0.25">
      <c r="A10" s="58">
        <v>14</v>
      </c>
      <c r="B10" s="50" t="s">
        <v>534</v>
      </c>
      <c r="C10">
        <f>+VLOOKUP(A10,Codigos_regiones[],3,0)</f>
        <v>247</v>
      </c>
    </row>
    <row r="11" spans="1:3" x14ac:dyDescent="0.25">
      <c r="A11" s="58">
        <v>16</v>
      </c>
      <c r="B11" s="50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5" x14ac:dyDescent="0.25"/>
  <sheetData>
    <row r="1" spans="1:2" x14ac:dyDescent="0.25">
      <c r="A1" s="6" t="s">
        <v>6345</v>
      </c>
      <c r="B1" s="6" t="s">
        <v>6346</v>
      </c>
    </row>
    <row r="2" spans="1:2" x14ac:dyDescent="0.25">
      <c r="A2">
        <v>100110</v>
      </c>
      <c r="B2" t="s">
        <v>8265</v>
      </c>
    </row>
    <row r="3" spans="1:2" x14ac:dyDescent="0.25">
      <c r="A3">
        <v>100111</v>
      </c>
      <c r="B3" t="s">
        <v>8281</v>
      </c>
    </row>
    <row r="4" spans="1:2" x14ac:dyDescent="0.25">
      <c r="A4">
        <v>100112</v>
      </c>
      <c r="B4" t="s">
        <v>8322</v>
      </c>
    </row>
    <row r="5" spans="1:2" x14ac:dyDescent="0.25">
      <c r="A5">
        <v>100113</v>
      </c>
      <c r="B5" t="s">
        <v>8566</v>
      </c>
    </row>
    <row r="6" spans="1:2" x14ac:dyDescent="0.25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workbookViewId="0">
      <selection activeCell="B8" sqref="B8"/>
    </sheetView>
  </sheetViews>
  <sheetFormatPr baseColWidth="10" defaultRowHeight="15" x14ac:dyDescent="0.25"/>
  <cols>
    <col min="2" max="2" width="27.42578125" customWidth="1"/>
  </cols>
  <sheetData>
    <row r="1" spans="1:2" x14ac:dyDescent="0.25">
      <c r="A1" t="s">
        <v>23878</v>
      </c>
      <c r="B1" t="s">
        <v>20364</v>
      </c>
    </row>
    <row r="2" spans="1:2" x14ac:dyDescent="0.25">
      <c r="A2">
        <v>1</v>
      </c>
      <c r="B2" t="s">
        <v>23873</v>
      </c>
    </row>
    <row r="3" spans="1:2" x14ac:dyDescent="0.25">
      <c r="A3">
        <v>2</v>
      </c>
      <c r="B3" t="s">
        <v>15233</v>
      </c>
    </row>
    <row r="4" spans="1:2" x14ac:dyDescent="0.25">
      <c r="A4">
        <v>3</v>
      </c>
      <c r="B4" t="s">
        <v>23880</v>
      </c>
    </row>
    <row r="5" spans="1:2" x14ac:dyDescent="0.25">
      <c r="A5">
        <v>4</v>
      </c>
      <c r="B5" t="s">
        <v>8282</v>
      </c>
    </row>
    <row r="6" spans="1:2" x14ac:dyDescent="0.25">
      <c r="A6">
        <v>5</v>
      </c>
      <c r="B6" t="s">
        <v>23882</v>
      </c>
    </row>
    <row r="7" spans="1:2" x14ac:dyDescent="0.25">
      <c r="A7">
        <v>6</v>
      </c>
      <c r="B7" t="s">
        <v>23883</v>
      </c>
    </row>
    <row r="8" spans="1:2" x14ac:dyDescent="0.25">
      <c r="A8">
        <v>8</v>
      </c>
      <c r="B8" t="s">
        <v>8287</v>
      </c>
    </row>
    <row r="9" spans="1:2" x14ac:dyDescent="0.25">
      <c r="A9">
        <v>9</v>
      </c>
      <c r="B9" t="s">
        <v>23884</v>
      </c>
    </row>
    <row r="10" spans="1:2" x14ac:dyDescent="0.25">
      <c r="A10">
        <v>10</v>
      </c>
      <c r="B10" t="s">
        <v>23885</v>
      </c>
    </row>
    <row r="11" spans="1:2" x14ac:dyDescent="0.25">
      <c r="A11">
        <v>11</v>
      </c>
      <c r="B11" t="s">
        <v>23886</v>
      </c>
    </row>
    <row r="12" spans="1:2" x14ac:dyDescent="0.25">
      <c r="A12">
        <v>12</v>
      </c>
      <c r="B12" t="s">
        <v>23887</v>
      </c>
    </row>
    <row r="13" spans="1:2" x14ac:dyDescent="0.25">
      <c r="A13">
        <v>13</v>
      </c>
      <c r="B13" t="s">
        <v>23934</v>
      </c>
    </row>
    <row r="14" spans="1:2" x14ac:dyDescent="0.25">
      <c r="A14">
        <v>14</v>
      </c>
      <c r="B14" t="s">
        <v>23935</v>
      </c>
    </row>
    <row r="15" spans="1:2" x14ac:dyDescent="0.25">
      <c r="A15">
        <v>16</v>
      </c>
      <c r="B15" t="s">
        <v>23888</v>
      </c>
    </row>
    <row r="16" spans="1:2" x14ac:dyDescent="0.25">
      <c r="A16">
        <v>17</v>
      </c>
      <c r="B16" t="s">
        <v>23889</v>
      </c>
    </row>
    <row r="17" spans="1:2" x14ac:dyDescent="0.25">
      <c r="A17">
        <v>19</v>
      </c>
      <c r="B17" t="s">
        <v>14525</v>
      </c>
    </row>
    <row r="18" spans="1:2" x14ac:dyDescent="0.25">
      <c r="A18">
        <v>20</v>
      </c>
      <c r="B18" t="s">
        <v>15248</v>
      </c>
    </row>
    <row r="19" spans="1:2" x14ac:dyDescent="0.25">
      <c r="A19">
        <v>21</v>
      </c>
      <c r="B19" t="s">
        <v>23890</v>
      </c>
    </row>
    <row r="20" spans="1:2" x14ac:dyDescent="0.25">
      <c r="A20">
        <v>22</v>
      </c>
      <c r="B20" t="s">
        <v>23891</v>
      </c>
    </row>
    <row r="21" spans="1:2" x14ac:dyDescent="0.25">
      <c r="A21">
        <v>24</v>
      </c>
      <c r="B21" t="s">
        <v>13822</v>
      </c>
    </row>
    <row r="22" spans="1:2" x14ac:dyDescent="0.25">
      <c r="A22">
        <v>25</v>
      </c>
      <c r="B22" t="s">
        <v>8633</v>
      </c>
    </row>
    <row r="23" spans="1:2" x14ac:dyDescent="0.25">
      <c r="A23">
        <v>26</v>
      </c>
      <c r="B23" t="s">
        <v>8567</v>
      </c>
    </row>
    <row r="24" spans="1:2" x14ac:dyDescent="0.25">
      <c r="A24">
        <v>27</v>
      </c>
      <c r="B24" t="s">
        <v>23874</v>
      </c>
    </row>
    <row r="25" spans="1:2" x14ac:dyDescent="0.25">
      <c r="A25">
        <v>28</v>
      </c>
      <c r="B25" t="s">
        <v>23892</v>
      </c>
    </row>
    <row r="26" spans="1:2" x14ac:dyDescent="0.25">
      <c r="A26">
        <v>29</v>
      </c>
      <c r="B26" t="s">
        <v>23893</v>
      </c>
    </row>
    <row r="27" spans="1:2" x14ac:dyDescent="0.25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5" x14ac:dyDescent="0.25"/>
  <sheetData>
    <row r="1" spans="1:11" x14ac:dyDescent="0.25">
      <c r="A1" s="52" t="s">
        <v>27236</v>
      </c>
      <c r="B1" s="6" t="s">
        <v>717</v>
      </c>
      <c r="C1" s="53" t="s">
        <v>27237</v>
      </c>
      <c r="E1" s="54" t="s">
        <v>27238</v>
      </c>
      <c r="F1" s="3" t="s">
        <v>518</v>
      </c>
      <c r="G1" s="55" t="s">
        <v>27237</v>
      </c>
      <c r="I1" s="56" t="s">
        <v>27239</v>
      </c>
      <c r="J1" s="5" t="s">
        <v>548</v>
      </c>
      <c r="K1" s="5" t="s">
        <v>27237</v>
      </c>
    </row>
    <row r="2" spans="1:11" x14ac:dyDescent="0.25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25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25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25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25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25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25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25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25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25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25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25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25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25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25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25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25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25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25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25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25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25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25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25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25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25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25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25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25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25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25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25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25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25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25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25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25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25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25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25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25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25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25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25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25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25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25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25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25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25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25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25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25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25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25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25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25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25">
      <c r="A59">
        <v>5501</v>
      </c>
      <c r="B59" t="s">
        <v>828</v>
      </c>
      <c r="C59">
        <v>400</v>
      </c>
    </row>
    <row r="60" spans="1:11" x14ac:dyDescent="0.25">
      <c r="A60">
        <v>5502</v>
      </c>
      <c r="B60" t="s">
        <v>830</v>
      </c>
      <c r="C60">
        <v>401</v>
      </c>
    </row>
    <row r="61" spans="1:11" x14ac:dyDescent="0.25">
      <c r="A61">
        <v>5503</v>
      </c>
      <c r="B61" t="s">
        <v>832</v>
      </c>
      <c r="C61">
        <v>402</v>
      </c>
    </row>
    <row r="62" spans="1:11" x14ac:dyDescent="0.25">
      <c r="A62">
        <v>5504</v>
      </c>
      <c r="B62" t="s">
        <v>834</v>
      </c>
      <c r="C62">
        <v>403</v>
      </c>
    </row>
    <row r="63" spans="1:11" x14ac:dyDescent="0.25">
      <c r="A63">
        <v>5506</v>
      </c>
      <c r="B63" t="s">
        <v>836</v>
      </c>
      <c r="C63">
        <v>404</v>
      </c>
    </row>
    <row r="64" spans="1:11" x14ac:dyDescent="0.25">
      <c r="A64">
        <v>5601</v>
      </c>
      <c r="B64" t="s">
        <v>838</v>
      </c>
      <c r="C64">
        <v>405</v>
      </c>
    </row>
    <row r="65" spans="1:3" x14ac:dyDescent="0.25">
      <c r="A65">
        <v>5602</v>
      </c>
      <c r="B65" t="s">
        <v>840</v>
      </c>
      <c r="C65">
        <v>406</v>
      </c>
    </row>
    <row r="66" spans="1:3" x14ac:dyDescent="0.25">
      <c r="A66">
        <v>5603</v>
      </c>
      <c r="B66" t="s">
        <v>842</v>
      </c>
      <c r="C66">
        <v>407</v>
      </c>
    </row>
    <row r="67" spans="1:3" x14ac:dyDescent="0.25">
      <c r="A67">
        <v>5604</v>
      </c>
      <c r="B67" t="s">
        <v>844</v>
      </c>
      <c r="C67">
        <v>408</v>
      </c>
    </row>
    <row r="68" spans="1:3" x14ac:dyDescent="0.25">
      <c r="A68">
        <v>5605</v>
      </c>
      <c r="B68" t="s">
        <v>846</v>
      </c>
      <c r="C68">
        <v>409</v>
      </c>
    </row>
    <row r="69" spans="1:3" x14ac:dyDescent="0.25">
      <c r="A69">
        <v>5606</v>
      </c>
      <c r="B69" t="s">
        <v>848</v>
      </c>
      <c r="C69">
        <v>410</v>
      </c>
    </row>
    <row r="70" spans="1:3" x14ac:dyDescent="0.25">
      <c r="A70">
        <v>5701</v>
      </c>
      <c r="B70" t="s">
        <v>850</v>
      </c>
      <c r="C70">
        <v>411</v>
      </c>
    </row>
    <row r="71" spans="1:3" x14ac:dyDescent="0.25">
      <c r="A71">
        <v>5702</v>
      </c>
      <c r="B71" t="s">
        <v>852</v>
      </c>
      <c r="C71">
        <v>412</v>
      </c>
    </row>
    <row r="72" spans="1:3" x14ac:dyDescent="0.25">
      <c r="A72">
        <v>5703</v>
      </c>
      <c r="B72" t="s">
        <v>854</v>
      </c>
      <c r="C72">
        <v>413</v>
      </c>
    </row>
    <row r="73" spans="1:3" x14ac:dyDescent="0.25">
      <c r="A73">
        <v>5704</v>
      </c>
      <c r="B73" t="s">
        <v>856</v>
      </c>
      <c r="C73">
        <v>414</v>
      </c>
    </row>
    <row r="74" spans="1:3" x14ac:dyDescent="0.25">
      <c r="A74">
        <v>5705</v>
      </c>
      <c r="B74" t="s">
        <v>858</v>
      </c>
      <c r="C74">
        <v>415</v>
      </c>
    </row>
    <row r="75" spans="1:3" x14ac:dyDescent="0.25">
      <c r="A75">
        <v>5706</v>
      </c>
      <c r="B75" t="s">
        <v>860</v>
      </c>
      <c r="C75">
        <v>416</v>
      </c>
    </row>
    <row r="76" spans="1:3" x14ac:dyDescent="0.25">
      <c r="A76">
        <v>5801</v>
      </c>
      <c r="B76" t="s">
        <v>862</v>
      </c>
      <c r="C76">
        <v>417</v>
      </c>
    </row>
    <row r="77" spans="1:3" x14ac:dyDescent="0.25">
      <c r="A77">
        <v>5802</v>
      </c>
      <c r="B77" t="s">
        <v>864</v>
      </c>
      <c r="C77">
        <v>418</v>
      </c>
    </row>
    <row r="78" spans="1:3" x14ac:dyDescent="0.25">
      <c r="A78">
        <v>5803</v>
      </c>
      <c r="B78" t="s">
        <v>866</v>
      </c>
      <c r="C78">
        <v>419</v>
      </c>
    </row>
    <row r="79" spans="1:3" x14ac:dyDescent="0.25">
      <c r="A79">
        <v>5804</v>
      </c>
      <c r="B79" t="s">
        <v>868</v>
      </c>
      <c r="C79">
        <v>420</v>
      </c>
    </row>
    <row r="80" spans="1:3" x14ac:dyDescent="0.25">
      <c r="A80">
        <v>6101</v>
      </c>
      <c r="B80" t="s">
        <v>870</v>
      </c>
      <c r="C80">
        <v>421</v>
      </c>
    </row>
    <row r="81" spans="1:3" x14ac:dyDescent="0.25">
      <c r="A81">
        <v>6102</v>
      </c>
      <c r="B81" t="s">
        <v>872</v>
      </c>
      <c r="C81">
        <v>422</v>
      </c>
    </row>
    <row r="82" spans="1:3" x14ac:dyDescent="0.25">
      <c r="A82">
        <v>6103</v>
      </c>
      <c r="B82" t="s">
        <v>874</v>
      </c>
      <c r="C82">
        <v>423</v>
      </c>
    </row>
    <row r="83" spans="1:3" x14ac:dyDescent="0.25">
      <c r="A83">
        <v>6104</v>
      </c>
      <c r="B83" t="s">
        <v>876</v>
      </c>
      <c r="C83">
        <v>424</v>
      </c>
    </row>
    <row r="84" spans="1:3" x14ac:dyDescent="0.25">
      <c r="A84">
        <v>6105</v>
      </c>
      <c r="B84" t="s">
        <v>878</v>
      </c>
      <c r="C84">
        <v>425</v>
      </c>
    </row>
    <row r="85" spans="1:3" x14ac:dyDescent="0.25">
      <c r="A85">
        <v>6106</v>
      </c>
      <c r="B85" t="s">
        <v>880</v>
      </c>
      <c r="C85">
        <v>426</v>
      </c>
    </row>
    <row r="86" spans="1:3" x14ac:dyDescent="0.25">
      <c r="A86">
        <v>6107</v>
      </c>
      <c r="B86" t="s">
        <v>882</v>
      </c>
      <c r="C86">
        <v>427</v>
      </c>
    </row>
    <row r="87" spans="1:3" x14ac:dyDescent="0.25">
      <c r="A87">
        <v>6108</v>
      </c>
      <c r="B87" t="s">
        <v>884</v>
      </c>
      <c r="C87">
        <v>428</v>
      </c>
    </row>
    <row r="88" spans="1:3" x14ac:dyDescent="0.25">
      <c r="A88">
        <v>6109</v>
      </c>
      <c r="B88" t="s">
        <v>886</v>
      </c>
      <c r="C88">
        <v>429</v>
      </c>
    </row>
    <row r="89" spans="1:3" x14ac:dyDescent="0.25">
      <c r="A89">
        <v>6110</v>
      </c>
      <c r="B89" t="s">
        <v>888</v>
      </c>
      <c r="C89">
        <v>430</v>
      </c>
    </row>
    <row r="90" spans="1:3" x14ac:dyDescent="0.25">
      <c r="A90">
        <v>6111</v>
      </c>
      <c r="B90" t="s">
        <v>890</v>
      </c>
      <c r="C90">
        <v>431</v>
      </c>
    </row>
    <row r="91" spans="1:3" x14ac:dyDescent="0.25">
      <c r="A91">
        <v>6112</v>
      </c>
      <c r="B91" t="s">
        <v>892</v>
      </c>
      <c r="C91">
        <v>432</v>
      </c>
    </row>
    <row r="92" spans="1:3" x14ac:dyDescent="0.25">
      <c r="A92">
        <v>6113</v>
      </c>
      <c r="B92" t="s">
        <v>894</v>
      </c>
      <c r="C92">
        <v>433</v>
      </c>
    </row>
    <row r="93" spans="1:3" x14ac:dyDescent="0.25">
      <c r="A93">
        <v>6114</v>
      </c>
      <c r="B93" t="s">
        <v>896</v>
      </c>
      <c r="C93">
        <v>434</v>
      </c>
    </row>
    <row r="94" spans="1:3" x14ac:dyDescent="0.25">
      <c r="A94">
        <v>6115</v>
      </c>
      <c r="B94" t="s">
        <v>898</v>
      </c>
      <c r="C94">
        <v>435</v>
      </c>
    </row>
    <row r="95" spans="1:3" x14ac:dyDescent="0.25">
      <c r="A95">
        <v>6116</v>
      </c>
      <c r="B95" t="s">
        <v>900</v>
      </c>
      <c r="C95">
        <v>436</v>
      </c>
    </row>
    <row r="96" spans="1:3" x14ac:dyDescent="0.25">
      <c r="A96">
        <v>6117</v>
      </c>
      <c r="B96" t="s">
        <v>701</v>
      </c>
      <c r="C96">
        <v>437</v>
      </c>
    </row>
    <row r="97" spans="1:3" x14ac:dyDescent="0.25">
      <c r="A97">
        <v>6201</v>
      </c>
      <c r="B97" t="s">
        <v>903</v>
      </c>
      <c r="C97">
        <v>438</v>
      </c>
    </row>
    <row r="98" spans="1:3" x14ac:dyDescent="0.25">
      <c r="A98">
        <v>6202</v>
      </c>
      <c r="B98" t="s">
        <v>905</v>
      </c>
      <c r="C98">
        <v>439</v>
      </c>
    </row>
    <row r="99" spans="1:3" x14ac:dyDescent="0.25">
      <c r="A99">
        <v>6203</v>
      </c>
      <c r="B99" t="s">
        <v>907</v>
      </c>
      <c r="C99">
        <v>440</v>
      </c>
    </row>
    <row r="100" spans="1:3" x14ac:dyDescent="0.25">
      <c r="A100">
        <v>6204</v>
      </c>
      <c r="B100" t="s">
        <v>909</v>
      </c>
      <c r="C100">
        <v>441</v>
      </c>
    </row>
    <row r="101" spans="1:3" x14ac:dyDescent="0.25">
      <c r="A101">
        <v>6205</v>
      </c>
      <c r="B101" t="s">
        <v>911</v>
      </c>
      <c r="C101">
        <v>442</v>
      </c>
    </row>
    <row r="102" spans="1:3" x14ac:dyDescent="0.25">
      <c r="A102">
        <v>6206</v>
      </c>
      <c r="B102" t="s">
        <v>913</v>
      </c>
      <c r="C102">
        <v>443</v>
      </c>
    </row>
    <row r="103" spans="1:3" x14ac:dyDescent="0.25">
      <c r="A103">
        <v>6301</v>
      </c>
      <c r="B103" t="s">
        <v>915</v>
      </c>
      <c r="C103">
        <v>444</v>
      </c>
    </row>
    <row r="104" spans="1:3" x14ac:dyDescent="0.25">
      <c r="A104">
        <v>6302</v>
      </c>
      <c r="B104" t="s">
        <v>917</v>
      </c>
      <c r="C104">
        <v>445</v>
      </c>
    </row>
    <row r="105" spans="1:3" x14ac:dyDescent="0.25">
      <c r="A105">
        <v>6303</v>
      </c>
      <c r="B105" t="s">
        <v>919</v>
      </c>
      <c r="C105">
        <v>446</v>
      </c>
    </row>
    <row r="106" spans="1:3" x14ac:dyDescent="0.25">
      <c r="A106">
        <v>6304</v>
      </c>
      <c r="B106" t="s">
        <v>921</v>
      </c>
      <c r="C106">
        <v>447</v>
      </c>
    </row>
    <row r="107" spans="1:3" x14ac:dyDescent="0.25">
      <c r="A107">
        <v>6305</v>
      </c>
      <c r="B107" t="s">
        <v>923</v>
      </c>
      <c r="C107">
        <v>448</v>
      </c>
    </row>
    <row r="108" spans="1:3" x14ac:dyDescent="0.25">
      <c r="A108">
        <v>6306</v>
      </c>
      <c r="B108" t="s">
        <v>925</v>
      </c>
      <c r="C108">
        <v>449</v>
      </c>
    </row>
    <row r="109" spans="1:3" x14ac:dyDescent="0.25">
      <c r="A109">
        <v>6307</v>
      </c>
      <c r="B109" t="s">
        <v>927</v>
      </c>
      <c r="C109">
        <v>450</v>
      </c>
    </row>
    <row r="110" spans="1:3" x14ac:dyDescent="0.25">
      <c r="A110">
        <v>6308</v>
      </c>
      <c r="B110" t="s">
        <v>929</v>
      </c>
      <c r="C110">
        <v>451</v>
      </c>
    </row>
    <row r="111" spans="1:3" x14ac:dyDescent="0.25">
      <c r="A111">
        <v>6309</v>
      </c>
      <c r="B111" t="s">
        <v>931</v>
      </c>
      <c r="C111">
        <v>452</v>
      </c>
    </row>
    <row r="112" spans="1:3" x14ac:dyDescent="0.25">
      <c r="A112">
        <v>6310</v>
      </c>
      <c r="B112" t="s">
        <v>933</v>
      </c>
      <c r="C112">
        <v>453</v>
      </c>
    </row>
    <row r="113" spans="1:3" x14ac:dyDescent="0.25">
      <c r="A113">
        <v>7101</v>
      </c>
      <c r="B113" t="s">
        <v>935</v>
      </c>
      <c r="C113">
        <v>454</v>
      </c>
    </row>
    <row r="114" spans="1:3" x14ac:dyDescent="0.25">
      <c r="A114">
        <v>7102</v>
      </c>
      <c r="B114" t="s">
        <v>937</v>
      </c>
      <c r="C114">
        <v>455</v>
      </c>
    </row>
    <row r="115" spans="1:3" x14ac:dyDescent="0.25">
      <c r="A115">
        <v>7103</v>
      </c>
      <c r="B115" t="s">
        <v>939</v>
      </c>
      <c r="C115">
        <v>456</v>
      </c>
    </row>
    <row r="116" spans="1:3" x14ac:dyDescent="0.25">
      <c r="A116">
        <v>7104</v>
      </c>
      <c r="B116" t="s">
        <v>941</v>
      </c>
      <c r="C116">
        <v>457</v>
      </c>
    </row>
    <row r="117" spans="1:3" x14ac:dyDescent="0.25">
      <c r="A117">
        <v>7105</v>
      </c>
      <c r="B117" t="s">
        <v>537</v>
      </c>
      <c r="C117">
        <v>458</v>
      </c>
    </row>
    <row r="118" spans="1:3" x14ac:dyDescent="0.25">
      <c r="A118">
        <v>7106</v>
      </c>
      <c r="B118" t="s">
        <v>944</v>
      </c>
      <c r="C118">
        <v>459</v>
      </c>
    </row>
    <row r="119" spans="1:3" x14ac:dyDescent="0.25">
      <c r="A119">
        <v>7107</v>
      </c>
      <c r="B119" t="s">
        <v>946</v>
      </c>
      <c r="C119">
        <v>460</v>
      </c>
    </row>
    <row r="120" spans="1:3" x14ac:dyDescent="0.25">
      <c r="A120">
        <v>7108</v>
      </c>
      <c r="B120" t="s">
        <v>948</v>
      </c>
      <c r="C120">
        <v>461</v>
      </c>
    </row>
    <row r="121" spans="1:3" x14ac:dyDescent="0.25">
      <c r="A121">
        <v>7109</v>
      </c>
      <c r="B121" t="s">
        <v>950</v>
      </c>
      <c r="C121">
        <v>462</v>
      </c>
    </row>
    <row r="122" spans="1:3" x14ac:dyDescent="0.25">
      <c r="A122">
        <v>7110</v>
      </c>
      <c r="B122" t="s">
        <v>952</v>
      </c>
      <c r="C122">
        <v>463</v>
      </c>
    </row>
    <row r="123" spans="1:3" x14ac:dyDescent="0.25">
      <c r="A123">
        <v>7201</v>
      </c>
      <c r="B123" t="s">
        <v>954</v>
      </c>
      <c r="C123">
        <v>464</v>
      </c>
    </row>
    <row r="124" spans="1:3" x14ac:dyDescent="0.25">
      <c r="A124">
        <v>7202</v>
      </c>
      <c r="B124" t="s">
        <v>956</v>
      </c>
      <c r="C124">
        <v>465</v>
      </c>
    </row>
    <row r="125" spans="1:3" x14ac:dyDescent="0.25">
      <c r="A125">
        <v>7203</v>
      </c>
      <c r="B125" t="s">
        <v>958</v>
      </c>
      <c r="C125">
        <v>466</v>
      </c>
    </row>
    <row r="126" spans="1:3" x14ac:dyDescent="0.25">
      <c r="A126">
        <v>7301</v>
      </c>
      <c r="B126" t="s">
        <v>960</v>
      </c>
      <c r="C126">
        <v>467</v>
      </c>
    </row>
    <row r="127" spans="1:3" x14ac:dyDescent="0.25">
      <c r="A127">
        <v>7302</v>
      </c>
      <c r="B127" t="s">
        <v>962</v>
      </c>
      <c r="C127">
        <v>468</v>
      </c>
    </row>
    <row r="128" spans="1:3" x14ac:dyDescent="0.25">
      <c r="A128">
        <v>7303</v>
      </c>
      <c r="B128" t="s">
        <v>964</v>
      </c>
      <c r="C128">
        <v>469</v>
      </c>
    </row>
    <row r="129" spans="1:3" x14ac:dyDescent="0.25">
      <c r="A129">
        <v>7304</v>
      </c>
      <c r="B129" t="s">
        <v>966</v>
      </c>
      <c r="C129">
        <v>470</v>
      </c>
    </row>
    <row r="130" spans="1:3" x14ac:dyDescent="0.25">
      <c r="A130">
        <v>7305</v>
      </c>
      <c r="B130" t="s">
        <v>968</v>
      </c>
      <c r="C130">
        <v>471</v>
      </c>
    </row>
    <row r="131" spans="1:3" x14ac:dyDescent="0.25">
      <c r="A131">
        <v>7306</v>
      </c>
      <c r="B131" t="s">
        <v>970</v>
      </c>
      <c r="C131">
        <v>472</v>
      </c>
    </row>
    <row r="132" spans="1:3" x14ac:dyDescent="0.25">
      <c r="A132">
        <v>7307</v>
      </c>
      <c r="B132" t="s">
        <v>972</v>
      </c>
      <c r="C132">
        <v>473</v>
      </c>
    </row>
    <row r="133" spans="1:3" x14ac:dyDescent="0.25">
      <c r="A133">
        <v>7308</v>
      </c>
      <c r="B133" t="s">
        <v>974</v>
      </c>
      <c r="C133">
        <v>474</v>
      </c>
    </row>
    <row r="134" spans="1:3" x14ac:dyDescent="0.25">
      <c r="A134">
        <v>7309</v>
      </c>
      <c r="B134" t="s">
        <v>976</v>
      </c>
      <c r="C134">
        <v>475</v>
      </c>
    </row>
    <row r="135" spans="1:3" x14ac:dyDescent="0.25">
      <c r="A135">
        <v>7401</v>
      </c>
      <c r="B135" t="s">
        <v>978</v>
      </c>
      <c r="C135">
        <v>476</v>
      </c>
    </row>
    <row r="136" spans="1:3" x14ac:dyDescent="0.25">
      <c r="A136">
        <v>7402</v>
      </c>
      <c r="B136" t="s">
        <v>980</v>
      </c>
      <c r="C136">
        <v>477</v>
      </c>
    </row>
    <row r="137" spans="1:3" x14ac:dyDescent="0.25">
      <c r="A137">
        <v>7403</v>
      </c>
      <c r="B137" t="s">
        <v>982</v>
      </c>
      <c r="C137">
        <v>478</v>
      </c>
    </row>
    <row r="138" spans="1:3" x14ac:dyDescent="0.25">
      <c r="A138">
        <v>7404</v>
      </c>
      <c r="B138" t="s">
        <v>984</v>
      </c>
      <c r="C138">
        <v>479</v>
      </c>
    </row>
    <row r="139" spans="1:3" x14ac:dyDescent="0.25">
      <c r="A139">
        <v>7405</v>
      </c>
      <c r="B139" t="s">
        <v>986</v>
      </c>
      <c r="C139">
        <v>480</v>
      </c>
    </row>
    <row r="140" spans="1:3" x14ac:dyDescent="0.25">
      <c r="A140">
        <v>7406</v>
      </c>
      <c r="B140" t="s">
        <v>988</v>
      </c>
      <c r="C140">
        <v>481</v>
      </c>
    </row>
    <row r="141" spans="1:3" x14ac:dyDescent="0.25">
      <c r="A141">
        <v>7407</v>
      </c>
      <c r="B141" t="s">
        <v>990</v>
      </c>
      <c r="C141">
        <v>482</v>
      </c>
    </row>
    <row r="142" spans="1:3" x14ac:dyDescent="0.25">
      <c r="A142">
        <v>7408</v>
      </c>
      <c r="B142" t="s">
        <v>992</v>
      </c>
      <c r="C142">
        <v>483</v>
      </c>
    </row>
    <row r="143" spans="1:3" x14ac:dyDescent="0.25">
      <c r="A143">
        <v>8101</v>
      </c>
      <c r="B143" t="s">
        <v>994</v>
      </c>
      <c r="C143">
        <v>484</v>
      </c>
    </row>
    <row r="144" spans="1:3" x14ac:dyDescent="0.25">
      <c r="A144">
        <v>8102</v>
      </c>
      <c r="B144" t="s">
        <v>996</v>
      </c>
      <c r="C144">
        <v>485</v>
      </c>
    </row>
    <row r="145" spans="1:3" x14ac:dyDescent="0.25">
      <c r="A145">
        <v>8103</v>
      </c>
      <c r="B145" t="s">
        <v>998</v>
      </c>
      <c r="C145">
        <v>486</v>
      </c>
    </row>
    <row r="146" spans="1:3" x14ac:dyDescent="0.25">
      <c r="A146">
        <v>8104</v>
      </c>
      <c r="B146" t="s">
        <v>1000</v>
      </c>
      <c r="C146">
        <v>487</v>
      </c>
    </row>
    <row r="147" spans="1:3" x14ac:dyDescent="0.25">
      <c r="A147">
        <v>8105</v>
      </c>
      <c r="B147" t="s">
        <v>1002</v>
      </c>
      <c r="C147">
        <v>488</v>
      </c>
    </row>
    <row r="148" spans="1:3" x14ac:dyDescent="0.25">
      <c r="A148">
        <v>8106</v>
      </c>
      <c r="B148" t="s">
        <v>1004</v>
      </c>
      <c r="C148">
        <v>489</v>
      </c>
    </row>
    <row r="149" spans="1:3" x14ac:dyDescent="0.25">
      <c r="A149">
        <v>8107</v>
      </c>
      <c r="B149" t="s">
        <v>1006</v>
      </c>
      <c r="C149">
        <v>490</v>
      </c>
    </row>
    <row r="150" spans="1:3" x14ac:dyDescent="0.25">
      <c r="A150">
        <v>8108</v>
      </c>
      <c r="B150" t="s">
        <v>1008</v>
      </c>
      <c r="C150">
        <v>491</v>
      </c>
    </row>
    <row r="151" spans="1:3" x14ac:dyDescent="0.25">
      <c r="A151">
        <v>8109</v>
      </c>
      <c r="B151" t="s">
        <v>1010</v>
      </c>
      <c r="C151">
        <v>492</v>
      </c>
    </row>
    <row r="152" spans="1:3" x14ac:dyDescent="0.25">
      <c r="A152">
        <v>8110</v>
      </c>
      <c r="B152" t="s">
        <v>1012</v>
      </c>
      <c r="C152">
        <v>493</v>
      </c>
    </row>
    <row r="153" spans="1:3" x14ac:dyDescent="0.25">
      <c r="A153">
        <v>8111</v>
      </c>
      <c r="B153" t="s">
        <v>1014</v>
      </c>
      <c r="C153">
        <v>494</v>
      </c>
    </row>
    <row r="154" spans="1:3" x14ac:dyDescent="0.25">
      <c r="A154">
        <v>8112</v>
      </c>
      <c r="B154" t="s">
        <v>1016</v>
      </c>
      <c r="C154">
        <v>495</v>
      </c>
    </row>
    <row r="155" spans="1:3" x14ac:dyDescent="0.25">
      <c r="A155">
        <v>8201</v>
      </c>
      <c r="B155" t="s">
        <v>1018</v>
      </c>
      <c r="C155">
        <v>496</v>
      </c>
    </row>
    <row r="156" spans="1:3" x14ac:dyDescent="0.25">
      <c r="A156">
        <v>8202</v>
      </c>
      <c r="B156" t="s">
        <v>1020</v>
      </c>
      <c r="C156">
        <v>497</v>
      </c>
    </row>
    <row r="157" spans="1:3" x14ac:dyDescent="0.25">
      <c r="A157">
        <v>8203</v>
      </c>
      <c r="B157" t="s">
        <v>1022</v>
      </c>
      <c r="C157">
        <v>498</v>
      </c>
    </row>
    <row r="158" spans="1:3" x14ac:dyDescent="0.25">
      <c r="A158">
        <v>8204</v>
      </c>
      <c r="B158" t="s">
        <v>1024</v>
      </c>
      <c r="C158">
        <v>499</v>
      </c>
    </row>
    <row r="159" spans="1:3" x14ac:dyDescent="0.25">
      <c r="A159">
        <v>8205</v>
      </c>
      <c r="B159" t="s">
        <v>1026</v>
      </c>
      <c r="C159">
        <v>500</v>
      </c>
    </row>
    <row r="160" spans="1:3" x14ac:dyDescent="0.25">
      <c r="A160">
        <v>8206</v>
      </c>
      <c r="B160" t="s">
        <v>1028</v>
      </c>
      <c r="C160">
        <v>501</v>
      </c>
    </row>
    <row r="161" spans="1:3" x14ac:dyDescent="0.25">
      <c r="A161">
        <v>8207</v>
      </c>
      <c r="B161" t="s">
        <v>1030</v>
      </c>
      <c r="C161">
        <v>502</v>
      </c>
    </row>
    <row r="162" spans="1:3" x14ac:dyDescent="0.25">
      <c r="A162">
        <v>8301</v>
      </c>
      <c r="B162" t="s">
        <v>1032</v>
      </c>
      <c r="C162">
        <v>503</v>
      </c>
    </row>
    <row r="163" spans="1:3" x14ac:dyDescent="0.25">
      <c r="A163">
        <v>8302</v>
      </c>
      <c r="B163" t="s">
        <v>1034</v>
      </c>
      <c r="C163">
        <v>504</v>
      </c>
    </row>
    <row r="164" spans="1:3" x14ac:dyDescent="0.25">
      <c r="A164">
        <v>8303</v>
      </c>
      <c r="B164" t="s">
        <v>1036</v>
      </c>
      <c r="C164">
        <v>505</v>
      </c>
    </row>
    <row r="165" spans="1:3" x14ac:dyDescent="0.25">
      <c r="A165">
        <v>8304</v>
      </c>
      <c r="B165" t="s">
        <v>1038</v>
      </c>
      <c r="C165">
        <v>506</v>
      </c>
    </row>
    <row r="166" spans="1:3" x14ac:dyDescent="0.25">
      <c r="A166">
        <v>8305</v>
      </c>
      <c r="B166" t="s">
        <v>1040</v>
      </c>
      <c r="C166">
        <v>507</v>
      </c>
    </row>
    <row r="167" spans="1:3" x14ac:dyDescent="0.25">
      <c r="A167">
        <v>8306</v>
      </c>
      <c r="B167" t="s">
        <v>1042</v>
      </c>
      <c r="C167">
        <v>508</v>
      </c>
    </row>
    <row r="168" spans="1:3" x14ac:dyDescent="0.25">
      <c r="A168">
        <v>8307</v>
      </c>
      <c r="B168" t="s">
        <v>1044</v>
      </c>
      <c r="C168">
        <v>509</v>
      </c>
    </row>
    <row r="169" spans="1:3" x14ac:dyDescent="0.25">
      <c r="A169">
        <v>8308</v>
      </c>
      <c r="B169" t="s">
        <v>1046</v>
      </c>
      <c r="C169">
        <v>510</v>
      </c>
    </row>
    <row r="170" spans="1:3" x14ac:dyDescent="0.25">
      <c r="A170">
        <v>8309</v>
      </c>
      <c r="B170" t="s">
        <v>1048</v>
      </c>
      <c r="C170">
        <v>511</v>
      </c>
    </row>
    <row r="171" spans="1:3" x14ac:dyDescent="0.25">
      <c r="A171">
        <v>8310</v>
      </c>
      <c r="B171" t="s">
        <v>1050</v>
      </c>
      <c r="C171">
        <v>512</v>
      </c>
    </row>
    <row r="172" spans="1:3" x14ac:dyDescent="0.25">
      <c r="A172">
        <v>8311</v>
      </c>
      <c r="B172" t="s">
        <v>468</v>
      </c>
      <c r="C172">
        <v>513</v>
      </c>
    </row>
    <row r="173" spans="1:3" x14ac:dyDescent="0.25">
      <c r="A173">
        <v>8312</v>
      </c>
      <c r="B173" t="s">
        <v>1053</v>
      </c>
      <c r="C173">
        <v>514</v>
      </c>
    </row>
    <row r="174" spans="1:3" x14ac:dyDescent="0.25">
      <c r="A174">
        <v>8313</v>
      </c>
      <c r="B174" t="s">
        <v>1055</v>
      </c>
      <c r="C174">
        <v>515</v>
      </c>
    </row>
    <row r="175" spans="1:3" x14ac:dyDescent="0.25">
      <c r="A175">
        <v>8314</v>
      </c>
      <c r="B175" t="s">
        <v>1057</v>
      </c>
      <c r="C175">
        <v>516</v>
      </c>
    </row>
    <row r="176" spans="1:3" x14ac:dyDescent="0.25">
      <c r="A176">
        <v>9101</v>
      </c>
      <c r="B176" t="s">
        <v>1059</v>
      </c>
      <c r="C176">
        <v>517</v>
      </c>
    </row>
    <row r="177" spans="1:3" x14ac:dyDescent="0.25">
      <c r="A177">
        <v>9102</v>
      </c>
      <c r="B177" t="s">
        <v>1061</v>
      </c>
      <c r="C177">
        <v>518</v>
      </c>
    </row>
    <row r="178" spans="1:3" x14ac:dyDescent="0.25">
      <c r="A178">
        <v>9103</v>
      </c>
      <c r="B178" t="s">
        <v>1063</v>
      </c>
      <c r="C178">
        <v>519</v>
      </c>
    </row>
    <row r="179" spans="1:3" x14ac:dyDescent="0.25">
      <c r="A179">
        <v>9104</v>
      </c>
      <c r="B179" t="s">
        <v>1065</v>
      </c>
      <c r="C179">
        <v>520</v>
      </c>
    </row>
    <row r="180" spans="1:3" x14ac:dyDescent="0.25">
      <c r="A180">
        <v>9105</v>
      </c>
      <c r="B180" t="s">
        <v>1067</v>
      </c>
      <c r="C180">
        <v>521</v>
      </c>
    </row>
    <row r="181" spans="1:3" x14ac:dyDescent="0.25">
      <c r="A181">
        <v>9106</v>
      </c>
      <c r="B181" t="s">
        <v>1069</v>
      </c>
      <c r="C181">
        <v>522</v>
      </c>
    </row>
    <row r="182" spans="1:3" x14ac:dyDescent="0.25">
      <c r="A182">
        <v>9107</v>
      </c>
      <c r="B182" t="s">
        <v>1071</v>
      </c>
      <c r="C182">
        <v>523</v>
      </c>
    </row>
    <row r="183" spans="1:3" x14ac:dyDescent="0.25">
      <c r="A183">
        <v>9108</v>
      </c>
      <c r="B183" t="s">
        <v>1073</v>
      </c>
      <c r="C183">
        <v>524</v>
      </c>
    </row>
    <row r="184" spans="1:3" x14ac:dyDescent="0.25">
      <c r="A184">
        <v>9109</v>
      </c>
      <c r="B184" t="s">
        <v>1075</v>
      </c>
      <c r="C184">
        <v>525</v>
      </c>
    </row>
    <row r="185" spans="1:3" x14ac:dyDescent="0.25">
      <c r="A185">
        <v>9110</v>
      </c>
      <c r="B185" t="s">
        <v>1077</v>
      </c>
      <c r="C185">
        <v>526</v>
      </c>
    </row>
    <row r="186" spans="1:3" x14ac:dyDescent="0.25">
      <c r="A186">
        <v>9111</v>
      </c>
      <c r="B186" t="s">
        <v>1079</v>
      </c>
      <c r="C186">
        <v>527</v>
      </c>
    </row>
    <row r="187" spans="1:3" x14ac:dyDescent="0.25">
      <c r="A187">
        <v>9112</v>
      </c>
      <c r="B187" t="s">
        <v>1081</v>
      </c>
      <c r="C187">
        <v>528</v>
      </c>
    </row>
    <row r="188" spans="1:3" x14ac:dyDescent="0.25">
      <c r="A188">
        <v>9113</v>
      </c>
      <c r="B188" t="s">
        <v>1083</v>
      </c>
      <c r="C188">
        <v>529</v>
      </c>
    </row>
    <row r="189" spans="1:3" x14ac:dyDescent="0.25">
      <c r="A189">
        <v>9114</v>
      </c>
      <c r="B189" t="s">
        <v>1085</v>
      </c>
      <c r="C189">
        <v>530</v>
      </c>
    </row>
    <row r="190" spans="1:3" x14ac:dyDescent="0.25">
      <c r="A190">
        <v>9115</v>
      </c>
      <c r="B190" t="s">
        <v>1087</v>
      </c>
      <c r="C190">
        <v>531</v>
      </c>
    </row>
    <row r="191" spans="1:3" x14ac:dyDescent="0.25">
      <c r="A191">
        <v>9116</v>
      </c>
      <c r="B191" t="s">
        <v>1089</v>
      </c>
      <c r="C191">
        <v>532</v>
      </c>
    </row>
    <row r="192" spans="1:3" x14ac:dyDescent="0.25">
      <c r="A192">
        <v>9117</v>
      </c>
      <c r="B192" t="s">
        <v>1091</v>
      </c>
      <c r="C192">
        <v>533</v>
      </c>
    </row>
    <row r="193" spans="1:3" x14ac:dyDescent="0.25">
      <c r="A193">
        <v>9118</v>
      </c>
      <c r="B193" t="s">
        <v>1093</v>
      </c>
      <c r="C193">
        <v>534</v>
      </c>
    </row>
    <row r="194" spans="1:3" x14ac:dyDescent="0.25">
      <c r="A194">
        <v>9119</v>
      </c>
      <c r="B194" t="s">
        <v>1095</v>
      </c>
      <c r="C194">
        <v>535</v>
      </c>
    </row>
    <row r="195" spans="1:3" x14ac:dyDescent="0.25">
      <c r="A195">
        <v>9120</v>
      </c>
      <c r="B195" t="s">
        <v>1097</v>
      </c>
      <c r="C195">
        <v>536</v>
      </c>
    </row>
    <row r="196" spans="1:3" x14ac:dyDescent="0.25">
      <c r="A196">
        <v>9121</v>
      </c>
      <c r="B196" t="s">
        <v>1099</v>
      </c>
      <c r="C196">
        <v>537</v>
      </c>
    </row>
    <row r="197" spans="1:3" x14ac:dyDescent="0.25">
      <c r="A197">
        <v>9201</v>
      </c>
      <c r="B197" t="s">
        <v>1101</v>
      </c>
      <c r="C197">
        <v>538</v>
      </c>
    </row>
    <row r="198" spans="1:3" x14ac:dyDescent="0.25">
      <c r="A198">
        <v>9202</v>
      </c>
      <c r="B198" t="s">
        <v>1103</v>
      </c>
      <c r="C198">
        <v>539</v>
      </c>
    </row>
    <row r="199" spans="1:3" x14ac:dyDescent="0.25">
      <c r="A199">
        <v>9203</v>
      </c>
      <c r="B199" t="s">
        <v>1105</v>
      </c>
      <c r="C199">
        <v>540</v>
      </c>
    </row>
    <row r="200" spans="1:3" x14ac:dyDescent="0.25">
      <c r="A200">
        <v>9204</v>
      </c>
      <c r="B200" t="s">
        <v>1107</v>
      </c>
      <c r="C200">
        <v>541</v>
      </c>
    </row>
    <row r="201" spans="1:3" x14ac:dyDescent="0.25">
      <c r="A201">
        <v>9205</v>
      </c>
      <c r="B201" t="s">
        <v>1109</v>
      </c>
      <c r="C201">
        <v>542</v>
      </c>
    </row>
    <row r="202" spans="1:3" x14ac:dyDescent="0.25">
      <c r="A202">
        <v>9206</v>
      </c>
      <c r="B202" t="s">
        <v>1111</v>
      </c>
      <c r="C202">
        <v>543</v>
      </c>
    </row>
    <row r="203" spans="1:3" x14ac:dyDescent="0.25">
      <c r="A203">
        <v>9207</v>
      </c>
      <c r="B203" t="s">
        <v>1113</v>
      </c>
      <c r="C203">
        <v>544</v>
      </c>
    </row>
    <row r="204" spans="1:3" x14ac:dyDescent="0.25">
      <c r="A204">
        <v>9208</v>
      </c>
      <c r="B204" t="s">
        <v>1115</v>
      </c>
      <c r="C204">
        <v>545</v>
      </c>
    </row>
    <row r="205" spans="1:3" x14ac:dyDescent="0.25">
      <c r="A205">
        <v>9209</v>
      </c>
      <c r="B205" t="s">
        <v>1117</v>
      </c>
      <c r="C205">
        <v>546</v>
      </c>
    </row>
    <row r="206" spans="1:3" x14ac:dyDescent="0.25">
      <c r="A206">
        <v>9210</v>
      </c>
      <c r="B206" t="s">
        <v>1119</v>
      </c>
      <c r="C206">
        <v>547</v>
      </c>
    </row>
    <row r="207" spans="1:3" x14ac:dyDescent="0.25">
      <c r="A207">
        <v>9211</v>
      </c>
      <c r="B207" t="s">
        <v>1121</v>
      </c>
      <c r="C207">
        <v>548</v>
      </c>
    </row>
    <row r="208" spans="1:3" x14ac:dyDescent="0.25">
      <c r="A208">
        <v>10101</v>
      </c>
      <c r="B208" t="s">
        <v>1123</v>
      </c>
      <c r="C208">
        <v>549</v>
      </c>
    </row>
    <row r="209" spans="1:3" x14ac:dyDescent="0.25">
      <c r="A209">
        <v>10102</v>
      </c>
      <c r="B209" t="s">
        <v>1125</v>
      </c>
      <c r="C209">
        <v>550</v>
      </c>
    </row>
    <row r="210" spans="1:3" x14ac:dyDescent="0.25">
      <c r="A210">
        <v>10103</v>
      </c>
      <c r="B210" t="s">
        <v>1127</v>
      </c>
      <c r="C210">
        <v>551</v>
      </c>
    </row>
    <row r="211" spans="1:3" x14ac:dyDescent="0.25">
      <c r="A211">
        <v>10104</v>
      </c>
      <c r="B211" t="s">
        <v>1129</v>
      </c>
      <c r="C211">
        <v>552</v>
      </c>
    </row>
    <row r="212" spans="1:3" x14ac:dyDescent="0.25">
      <c r="A212">
        <v>10105</v>
      </c>
      <c r="B212" t="s">
        <v>1131</v>
      </c>
      <c r="C212">
        <v>553</v>
      </c>
    </row>
    <row r="213" spans="1:3" x14ac:dyDescent="0.25">
      <c r="A213">
        <v>10106</v>
      </c>
      <c r="B213" t="s">
        <v>1133</v>
      </c>
      <c r="C213">
        <v>554</v>
      </c>
    </row>
    <row r="214" spans="1:3" x14ac:dyDescent="0.25">
      <c r="A214">
        <v>10107</v>
      </c>
      <c r="B214" t="s">
        <v>1135</v>
      </c>
      <c r="C214">
        <v>555</v>
      </c>
    </row>
    <row r="215" spans="1:3" x14ac:dyDescent="0.25">
      <c r="A215">
        <v>10108</v>
      </c>
      <c r="B215" t="s">
        <v>1137</v>
      </c>
      <c r="C215">
        <v>556</v>
      </c>
    </row>
    <row r="216" spans="1:3" x14ac:dyDescent="0.25">
      <c r="A216">
        <v>10109</v>
      </c>
      <c r="B216" t="s">
        <v>1139</v>
      </c>
      <c r="C216">
        <v>557</v>
      </c>
    </row>
    <row r="217" spans="1:3" x14ac:dyDescent="0.25">
      <c r="A217">
        <v>10201</v>
      </c>
      <c r="B217" t="s">
        <v>1141</v>
      </c>
      <c r="C217">
        <v>558</v>
      </c>
    </row>
    <row r="218" spans="1:3" x14ac:dyDescent="0.25">
      <c r="A218">
        <v>10202</v>
      </c>
      <c r="B218" t="s">
        <v>1143</v>
      </c>
      <c r="C218">
        <v>559</v>
      </c>
    </row>
    <row r="219" spans="1:3" x14ac:dyDescent="0.25">
      <c r="A219">
        <v>10203</v>
      </c>
      <c r="B219" t="s">
        <v>1145</v>
      </c>
      <c r="C219">
        <v>560</v>
      </c>
    </row>
    <row r="220" spans="1:3" x14ac:dyDescent="0.25">
      <c r="A220">
        <v>10204</v>
      </c>
      <c r="B220" t="s">
        <v>1147</v>
      </c>
      <c r="C220">
        <v>561</v>
      </c>
    </row>
    <row r="221" spans="1:3" x14ac:dyDescent="0.25">
      <c r="A221">
        <v>10205</v>
      </c>
      <c r="B221" t="s">
        <v>1149</v>
      </c>
      <c r="C221">
        <v>562</v>
      </c>
    </row>
    <row r="222" spans="1:3" x14ac:dyDescent="0.25">
      <c r="A222">
        <v>10206</v>
      </c>
      <c r="B222" t="s">
        <v>1151</v>
      </c>
      <c r="C222">
        <v>563</v>
      </c>
    </row>
    <row r="223" spans="1:3" x14ac:dyDescent="0.25">
      <c r="A223">
        <v>10207</v>
      </c>
      <c r="B223" t="s">
        <v>1153</v>
      </c>
      <c r="C223">
        <v>564</v>
      </c>
    </row>
    <row r="224" spans="1:3" x14ac:dyDescent="0.25">
      <c r="A224">
        <v>10208</v>
      </c>
      <c r="B224" t="s">
        <v>1155</v>
      </c>
      <c r="C224">
        <v>565</v>
      </c>
    </row>
    <row r="225" spans="1:3" x14ac:dyDescent="0.25">
      <c r="A225">
        <v>10209</v>
      </c>
      <c r="B225" t="s">
        <v>1157</v>
      </c>
      <c r="C225">
        <v>566</v>
      </c>
    </row>
    <row r="226" spans="1:3" x14ac:dyDescent="0.25">
      <c r="A226">
        <v>10210</v>
      </c>
      <c r="B226" t="s">
        <v>1159</v>
      </c>
      <c r="C226">
        <v>567</v>
      </c>
    </row>
    <row r="227" spans="1:3" x14ac:dyDescent="0.25">
      <c r="A227">
        <v>10301</v>
      </c>
      <c r="B227" t="s">
        <v>1161</v>
      </c>
      <c r="C227">
        <v>568</v>
      </c>
    </row>
    <row r="228" spans="1:3" x14ac:dyDescent="0.25">
      <c r="A228">
        <v>10302</v>
      </c>
      <c r="B228" t="s">
        <v>1163</v>
      </c>
      <c r="C228">
        <v>569</v>
      </c>
    </row>
    <row r="229" spans="1:3" x14ac:dyDescent="0.25">
      <c r="A229">
        <v>10303</v>
      </c>
      <c r="B229" t="s">
        <v>1165</v>
      </c>
      <c r="C229">
        <v>570</v>
      </c>
    </row>
    <row r="230" spans="1:3" x14ac:dyDescent="0.25">
      <c r="A230">
        <v>10304</v>
      </c>
      <c r="B230" t="s">
        <v>1167</v>
      </c>
      <c r="C230">
        <v>571</v>
      </c>
    </row>
    <row r="231" spans="1:3" x14ac:dyDescent="0.25">
      <c r="A231">
        <v>10305</v>
      </c>
      <c r="B231" t="s">
        <v>1169</v>
      </c>
      <c r="C231">
        <v>572</v>
      </c>
    </row>
    <row r="232" spans="1:3" x14ac:dyDescent="0.25">
      <c r="A232">
        <v>10306</v>
      </c>
      <c r="B232" t="s">
        <v>1171</v>
      </c>
      <c r="C232">
        <v>573</v>
      </c>
    </row>
    <row r="233" spans="1:3" x14ac:dyDescent="0.25">
      <c r="A233">
        <v>10307</v>
      </c>
      <c r="B233" t="s">
        <v>1173</v>
      </c>
      <c r="C233">
        <v>574</v>
      </c>
    </row>
    <row r="234" spans="1:3" x14ac:dyDescent="0.25">
      <c r="A234">
        <v>10401</v>
      </c>
      <c r="B234" t="s">
        <v>1175</v>
      </c>
      <c r="C234">
        <v>575</v>
      </c>
    </row>
    <row r="235" spans="1:3" x14ac:dyDescent="0.25">
      <c r="A235">
        <v>10402</v>
      </c>
      <c r="B235" t="s">
        <v>1177</v>
      </c>
      <c r="C235">
        <v>576</v>
      </c>
    </row>
    <row r="236" spans="1:3" x14ac:dyDescent="0.25">
      <c r="A236">
        <v>10403</v>
      </c>
      <c r="B236" t="s">
        <v>1179</v>
      </c>
      <c r="C236">
        <v>577</v>
      </c>
    </row>
    <row r="237" spans="1:3" x14ac:dyDescent="0.25">
      <c r="A237">
        <v>10404</v>
      </c>
      <c r="B237" t="s">
        <v>1181</v>
      </c>
      <c r="C237">
        <v>578</v>
      </c>
    </row>
    <row r="238" spans="1:3" x14ac:dyDescent="0.25">
      <c r="A238">
        <v>11101</v>
      </c>
      <c r="B238" t="s">
        <v>1183</v>
      </c>
      <c r="C238">
        <v>579</v>
      </c>
    </row>
    <row r="239" spans="1:3" x14ac:dyDescent="0.25">
      <c r="A239">
        <v>11102</v>
      </c>
      <c r="B239" t="s">
        <v>1185</v>
      </c>
      <c r="C239">
        <v>580</v>
      </c>
    </row>
    <row r="240" spans="1:3" x14ac:dyDescent="0.25">
      <c r="A240">
        <v>11201</v>
      </c>
      <c r="B240" t="s">
        <v>1187</v>
      </c>
      <c r="C240">
        <v>581</v>
      </c>
    </row>
    <row r="241" spans="1:3" x14ac:dyDescent="0.25">
      <c r="A241">
        <v>11202</v>
      </c>
      <c r="B241" t="s">
        <v>1189</v>
      </c>
      <c r="C241">
        <v>582</v>
      </c>
    </row>
    <row r="242" spans="1:3" x14ac:dyDescent="0.25">
      <c r="A242">
        <v>11203</v>
      </c>
      <c r="B242" t="s">
        <v>1191</v>
      </c>
      <c r="C242">
        <v>583</v>
      </c>
    </row>
    <row r="243" spans="1:3" x14ac:dyDescent="0.25">
      <c r="A243">
        <v>11301</v>
      </c>
      <c r="B243" t="s">
        <v>1193</v>
      </c>
      <c r="C243">
        <v>584</v>
      </c>
    </row>
    <row r="244" spans="1:3" x14ac:dyDescent="0.25">
      <c r="A244">
        <v>11302</v>
      </c>
      <c r="B244" t="s">
        <v>1195</v>
      </c>
      <c r="C244">
        <v>585</v>
      </c>
    </row>
    <row r="245" spans="1:3" x14ac:dyDescent="0.25">
      <c r="A245">
        <v>11303</v>
      </c>
      <c r="B245" t="s">
        <v>1197</v>
      </c>
      <c r="C245">
        <v>586</v>
      </c>
    </row>
    <row r="246" spans="1:3" x14ac:dyDescent="0.25">
      <c r="A246">
        <v>11401</v>
      </c>
      <c r="B246" t="s">
        <v>1199</v>
      </c>
      <c r="C246">
        <v>587</v>
      </c>
    </row>
    <row r="247" spans="1:3" x14ac:dyDescent="0.25">
      <c r="A247">
        <v>11402</v>
      </c>
      <c r="B247" t="s">
        <v>1201</v>
      </c>
      <c r="C247">
        <v>588</v>
      </c>
    </row>
    <row r="248" spans="1:3" x14ac:dyDescent="0.25">
      <c r="A248">
        <v>12101</v>
      </c>
      <c r="B248" t="s">
        <v>1203</v>
      </c>
      <c r="C248">
        <v>589</v>
      </c>
    </row>
    <row r="249" spans="1:3" x14ac:dyDescent="0.25">
      <c r="A249">
        <v>12102</v>
      </c>
      <c r="B249" t="s">
        <v>1205</v>
      </c>
      <c r="C249">
        <v>590</v>
      </c>
    </row>
    <row r="250" spans="1:3" x14ac:dyDescent="0.25">
      <c r="A250">
        <v>12103</v>
      </c>
      <c r="B250" t="s">
        <v>1207</v>
      </c>
      <c r="C250">
        <v>591</v>
      </c>
    </row>
    <row r="251" spans="1:3" x14ac:dyDescent="0.25">
      <c r="A251">
        <v>12104</v>
      </c>
      <c r="B251" t="s">
        <v>1209</v>
      </c>
      <c r="C251">
        <v>592</v>
      </c>
    </row>
    <row r="252" spans="1:3" x14ac:dyDescent="0.25">
      <c r="A252">
        <v>12201</v>
      </c>
      <c r="B252" t="s">
        <v>1211</v>
      </c>
      <c r="C252">
        <v>593</v>
      </c>
    </row>
    <row r="253" spans="1:3" x14ac:dyDescent="0.25">
      <c r="A253">
        <v>12201</v>
      </c>
      <c r="B253" t="s">
        <v>1213</v>
      </c>
      <c r="C253">
        <v>594</v>
      </c>
    </row>
    <row r="254" spans="1:3" x14ac:dyDescent="0.25">
      <c r="A254">
        <v>12301</v>
      </c>
      <c r="B254" t="s">
        <v>1214</v>
      </c>
      <c r="C254">
        <v>595</v>
      </c>
    </row>
    <row r="255" spans="1:3" x14ac:dyDescent="0.25">
      <c r="A255">
        <v>12302</v>
      </c>
      <c r="B255" t="s">
        <v>1216</v>
      </c>
      <c r="C255">
        <v>596</v>
      </c>
    </row>
    <row r="256" spans="1:3" x14ac:dyDescent="0.25">
      <c r="A256">
        <v>12303</v>
      </c>
      <c r="B256" t="s">
        <v>1218</v>
      </c>
      <c r="C256">
        <v>597</v>
      </c>
    </row>
    <row r="257" spans="1:3" x14ac:dyDescent="0.25">
      <c r="A257">
        <v>12401</v>
      </c>
      <c r="B257" t="s">
        <v>1220</v>
      </c>
      <c r="C257">
        <v>598</v>
      </c>
    </row>
    <row r="258" spans="1:3" x14ac:dyDescent="0.25">
      <c r="A258">
        <v>12402</v>
      </c>
      <c r="B258" t="s">
        <v>1222</v>
      </c>
      <c r="C258">
        <v>599</v>
      </c>
    </row>
    <row r="259" spans="1:3" x14ac:dyDescent="0.25">
      <c r="A259">
        <v>13101</v>
      </c>
      <c r="B259" t="s">
        <v>607</v>
      </c>
      <c r="C259">
        <v>600</v>
      </c>
    </row>
    <row r="260" spans="1:3" x14ac:dyDescent="0.25">
      <c r="A260">
        <v>13102</v>
      </c>
      <c r="B260" t="s">
        <v>1225</v>
      </c>
      <c r="C260">
        <v>601</v>
      </c>
    </row>
    <row r="261" spans="1:3" x14ac:dyDescent="0.25">
      <c r="A261">
        <v>13103</v>
      </c>
      <c r="B261" t="s">
        <v>1227</v>
      </c>
      <c r="C261">
        <v>602</v>
      </c>
    </row>
    <row r="262" spans="1:3" x14ac:dyDescent="0.25">
      <c r="A262">
        <v>13104</v>
      </c>
      <c r="B262" t="s">
        <v>1229</v>
      </c>
      <c r="C262">
        <v>603</v>
      </c>
    </row>
    <row r="263" spans="1:3" x14ac:dyDescent="0.25">
      <c r="A263">
        <v>13105</v>
      </c>
      <c r="B263" t="s">
        <v>1231</v>
      </c>
      <c r="C263">
        <v>604</v>
      </c>
    </row>
    <row r="264" spans="1:3" x14ac:dyDescent="0.25">
      <c r="A264">
        <v>13106</v>
      </c>
      <c r="B264" t="s">
        <v>1233</v>
      </c>
      <c r="C264">
        <v>605</v>
      </c>
    </row>
    <row r="265" spans="1:3" x14ac:dyDescent="0.25">
      <c r="A265">
        <v>13107</v>
      </c>
      <c r="B265" t="s">
        <v>1235</v>
      </c>
      <c r="C265">
        <v>606</v>
      </c>
    </row>
    <row r="266" spans="1:3" x14ac:dyDescent="0.25">
      <c r="A266">
        <v>13108</v>
      </c>
      <c r="B266" t="s">
        <v>577</v>
      </c>
      <c r="C266">
        <v>607</v>
      </c>
    </row>
    <row r="267" spans="1:3" x14ac:dyDescent="0.25">
      <c r="A267">
        <v>13109</v>
      </c>
      <c r="B267" t="s">
        <v>1238</v>
      </c>
      <c r="C267">
        <v>608</v>
      </c>
    </row>
    <row r="268" spans="1:3" x14ac:dyDescent="0.25">
      <c r="A268">
        <v>13110</v>
      </c>
      <c r="B268" t="s">
        <v>1240</v>
      </c>
      <c r="C268">
        <v>609</v>
      </c>
    </row>
    <row r="269" spans="1:3" x14ac:dyDescent="0.25">
      <c r="A269">
        <v>13111</v>
      </c>
      <c r="B269" t="s">
        <v>1242</v>
      </c>
      <c r="C269">
        <v>610</v>
      </c>
    </row>
    <row r="270" spans="1:3" x14ac:dyDescent="0.25">
      <c r="A270">
        <v>13112</v>
      </c>
      <c r="B270" t="s">
        <v>1244</v>
      </c>
      <c r="C270">
        <v>611</v>
      </c>
    </row>
    <row r="271" spans="1:3" x14ac:dyDescent="0.25">
      <c r="A271">
        <v>13113</v>
      </c>
      <c r="B271" t="s">
        <v>1246</v>
      </c>
      <c r="C271">
        <v>612</v>
      </c>
    </row>
    <row r="272" spans="1:3" x14ac:dyDescent="0.25">
      <c r="A272">
        <v>13114</v>
      </c>
      <c r="B272" t="s">
        <v>1248</v>
      </c>
      <c r="C272">
        <v>613</v>
      </c>
    </row>
    <row r="273" spans="1:3" x14ac:dyDescent="0.25">
      <c r="A273">
        <v>13115</v>
      </c>
      <c r="B273" t="s">
        <v>1250</v>
      </c>
      <c r="C273">
        <v>614</v>
      </c>
    </row>
    <row r="274" spans="1:3" x14ac:dyDescent="0.25">
      <c r="A274">
        <v>13116</v>
      </c>
      <c r="B274" t="s">
        <v>1252</v>
      </c>
      <c r="C274">
        <v>615</v>
      </c>
    </row>
    <row r="275" spans="1:3" x14ac:dyDescent="0.25">
      <c r="A275">
        <v>13117</v>
      </c>
      <c r="B275" t="s">
        <v>1254</v>
      </c>
      <c r="C275">
        <v>616</v>
      </c>
    </row>
    <row r="276" spans="1:3" x14ac:dyDescent="0.25">
      <c r="A276">
        <v>13118</v>
      </c>
      <c r="B276" t="s">
        <v>1256</v>
      </c>
      <c r="C276">
        <v>617</v>
      </c>
    </row>
    <row r="277" spans="1:3" x14ac:dyDescent="0.25">
      <c r="A277">
        <v>13119</v>
      </c>
      <c r="B277" t="s">
        <v>1258</v>
      </c>
      <c r="C277">
        <v>618</v>
      </c>
    </row>
    <row r="278" spans="1:3" x14ac:dyDescent="0.25">
      <c r="A278">
        <v>13120</v>
      </c>
      <c r="B278" t="s">
        <v>1260</v>
      </c>
      <c r="C278">
        <v>619</v>
      </c>
    </row>
    <row r="279" spans="1:3" x14ac:dyDescent="0.25">
      <c r="A279">
        <v>13121</v>
      </c>
      <c r="B279" t="s">
        <v>1262</v>
      </c>
      <c r="C279">
        <v>620</v>
      </c>
    </row>
    <row r="280" spans="1:3" x14ac:dyDescent="0.25">
      <c r="A280">
        <v>13122</v>
      </c>
      <c r="B280" t="s">
        <v>1264</v>
      </c>
      <c r="C280">
        <v>621</v>
      </c>
    </row>
    <row r="281" spans="1:3" x14ac:dyDescent="0.25">
      <c r="A281">
        <v>13123</v>
      </c>
      <c r="B281" t="s">
        <v>1266</v>
      </c>
      <c r="C281">
        <v>622</v>
      </c>
    </row>
    <row r="282" spans="1:3" x14ac:dyDescent="0.25">
      <c r="A282">
        <v>13124</v>
      </c>
      <c r="B282" t="s">
        <v>1268</v>
      </c>
      <c r="C282">
        <v>623</v>
      </c>
    </row>
    <row r="283" spans="1:3" x14ac:dyDescent="0.25">
      <c r="A283">
        <v>13125</v>
      </c>
      <c r="B283" t="s">
        <v>1270</v>
      </c>
      <c r="C283">
        <v>624</v>
      </c>
    </row>
    <row r="284" spans="1:3" x14ac:dyDescent="0.25">
      <c r="A284">
        <v>13126</v>
      </c>
      <c r="B284" t="s">
        <v>1272</v>
      </c>
      <c r="C284">
        <v>625</v>
      </c>
    </row>
    <row r="285" spans="1:3" x14ac:dyDescent="0.25">
      <c r="A285">
        <v>13127</v>
      </c>
      <c r="B285" t="s">
        <v>1274</v>
      </c>
      <c r="C285">
        <v>626</v>
      </c>
    </row>
    <row r="286" spans="1:3" x14ac:dyDescent="0.25">
      <c r="A286">
        <v>13128</v>
      </c>
      <c r="B286" t="s">
        <v>1276</v>
      </c>
      <c r="C286">
        <v>627</v>
      </c>
    </row>
    <row r="287" spans="1:3" x14ac:dyDescent="0.25">
      <c r="A287">
        <v>13129</v>
      </c>
      <c r="B287" t="s">
        <v>1278</v>
      </c>
      <c r="C287">
        <v>628</v>
      </c>
    </row>
    <row r="288" spans="1:3" x14ac:dyDescent="0.25">
      <c r="A288">
        <v>13130</v>
      </c>
      <c r="B288" t="s">
        <v>697</v>
      </c>
      <c r="C288">
        <v>629</v>
      </c>
    </row>
    <row r="289" spans="1:3" x14ac:dyDescent="0.25">
      <c r="A289">
        <v>13131</v>
      </c>
      <c r="B289" t="s">
        <v>1281</v>
      </c>
      <c r="C289">
        <v>630</v>
      </c>
    </row>
    <row r="290" spans="1:3" x14ac:dyDescent="0.25">
      <c r="A290">
        <v>13132</v>
      </c>
      <c r="B290" t="s">
        <v>1283</v>
      </c>
      <c r="C290">
        <v>631</v>
      </c>
    </row>
    <row r="291" spans="1:3" x14ac:dyDescent="0.25">
      <c r="A291">
        <v>13201</v>
      </c>
      <c r="B291" t="s">
        <v>1285</v>
      </c>
      <c r="C291">
        <v>632</v>
      </c>
    </row>
    <row r="292" spans="1:3" x14ac:dyDescent="0.25">
      <c r="A292">
        <v>13202</v>
      </c>
      <c r="B292" t="s">
        <v>1287</v>
      </c>
      <c r="C292">
        <v>633</v>
      </c>
    </row>
    <row r="293" spans="1:3" x14ac:dyDescent="0.25">
      <c r="A293">
        <v>13203</v>
      </c>
      <c r="B293" t="s">
        <v>1289</v>
      </c>
      <c r="C293">
        <v>634</v>
      </c>
    </row>
    <row r="294" spans="1:3" x14ac:dyDescent="0.25">
      <c r="A294">
        <v>13301</v>
      </c>
      <c r="B294" t="s">
        <v>1291</v>
      </c>
      <c r="C294">
        <v>635</v>
      </c>
    </row>
    <row r="295" spans="1:3" x14ac:dyDescent="0.25">
      <c r="A295">
        <v>13302</v>
      </c>
      <c r="B295" t="s">
        <v>1293</v>
      </c>
      <c r="C295">
        <v>636</v>
      </c>
    </row>
    <row r="296" spans="1:3" x14ac:dyDescent="0.25">
      <c r="A296">
        <v>13303</v>
      </c>
      <c r="B296" t="s">
        <v>1295</v>
      </c>
      <c r="C296">
        <v>637</v>
      </c>
    </row>
    <row r="297" spans="1:3" x14ac:dyDescent="0.25">
      <c r="A297">
        <v>13401</v>
      </c>
      <c r="B297" t="s">
        <v>1297</v>
      </c>
      <c r="C297">
        <v>638</v>
      </c>
    </row>
    <row r="298" spans="1:3" x14ac:dyDescent="0.25">
      <c r="A298">
        <v>13402</v>
      </c>
      <c r="B298" t="s">
        <v>1299</v>
      </c>
      <c r="C298">
        <v>639</v>
      </c>
    </row>
    <row r="299" spans="1:3" x14ac:dyDescent="0.25">
      <c r="A299">
        <v>13403</v>
      </c>
      <c r="B299" t="s">
        <v>1301</v>
      </c>
      <c r="C299">
        <v>640</v>
      </c>
    </row>
    <row r="300" spans="1:3" x14ac:dyDescent="0.25">
      <c r="A300">
        <v>13404</v>
      </c>
      <c r="B300" t="s">
        <v>1303</v>
      </c>
      <c r="C300">
        <v>641</v>
      </c>
    </row>
    <row r="301" spans="1:3" x14ac:dyDescent="0.25">
      <c r="A301">
        <v>13501</v>
      </c>
      <c r="B301" t="s">
        <v>1305</v>
      </c>
      <c r="C301">
        <v>642</v>
      </c>
    </row>
    <row r="302" spans="1:3" x14ac:dyDescent="0.25">
      <c r="A302">
        <v>13502</v>
      </c>
      <c r="B302" t="s">
        <v>1307</v>
      </c>
      <c r="C302">
        <v>643</v>
      </c>
    </row>
    <row r="303" spans="1:3" x14ac:dyDescent="0.25">
      <c r="A303">
        <v>13503</v>
      </c>
      <c r="B303" t="s">
        <v>1309</v>
      </c>
      <c r="C303">
        <v>644</v>
      </c>
    </row>
    <row r="304" spans="1:3" x14ac:dyDescent="0.25">
      <c r="A304">
        <v>13504</v>
      </c>
      <c r="B304" t="s">
        <v>1311</v>
      </c>
      <c r="C304">
        <v>645</v>
      </c>
    </row>
    <row r="305" spans="1:3" x14ac:dyDescent="0.25">
      <c r="A305">
        <v>13505</v>
      </c>
      <c r="B305" t="s">
        <v>1313</v>
      </c>
      <c r="C305">
        <v>646</v>
      </c>
    </row>
    <row r="306" spans="1:3" x14ac:dyDescent="0.25">
      <c r="A306">
        <v>13601</v>
      </c>
      <c r="B306" t="s">
        <v>1315</v>
      </c>
      <c r="C306">
        <v>647</v>
      </c>
    </row>
    <row r="307" spans="1:3" x14ac:dyDescent="0.25">
      <c r="A307">
        <v>13602</v>
      </c>
      <c r="B307" t="s">
        <v>1317</v>
      </c>
      <c r="C307">
        <v>648</v>
      </c>
    </row>
    <row r="308" spans="1:3" x14ac:dyDescent="0.25">
      <c r="A308">
        <v>13603</v>
      </c>
      <c r="B308" t="s">
        <v>1319</v>
      </c>
      <c r="C308">
        <v>649</v>
      </c>
    </row>
    <row r="309" spans="1:3" x14ac:dyDescent="0.25">
      <c r="A309">
        <v>13604</v>
      </c>
      <c r="B309" t="s">
        <v>1321</v>
      </c>
      <c r="C309">
        <v>650</v>
      </c>
    </row>
    <row r="310" spans="1:3" x14ac:dyDescent="0.25">
      <c r="A310">
        <v>13605</v>
      </c>
      <c r="B310" t="s">
        <v>1323</v>
      </c>
      <c r="C310">
        <v>651</v>
      </c>
    </row>
    <row r="311" spans="1:3" x14ac:dyDescent="0.25">
      <c r="A311">
        <v>14101</v>
      </c>
      <c r="B311" t="s">
        <v>1325</v>
      </c>
      <c r="C311">
        <v>652</v>
      </c>
    </row>
    <row r="312" spans="1:3" x14ac:dyDescent="0.25">
      <c r="A312">
        <v>14102</v>
      </c>
      <c r="B312" t="s">
        <v>1327</v>
      </c>
      <c r="C312">
        <v>653</v>
      </c>
    </row>
    <row r="313" spans="1:3" x14ac:dyDescent="0.25">
      <c r="A313">
        <v>14103</v>
      </c>
      <c r="B313" t="s">
        <v>1329</v>
      </c>
      <c r="C313">
        <v>654</v>
      </c>
    </row>
    <row r="314" spans="1:3" x14ac:dyDescent="0.25">
      <c r="A314">
        <v>14104</v>
      </c>
      <c r="B314" t="s">
        <v>532</v>
      </c>
      <c r="C314">
        <v>655</v>
      </c>
    </row>
    <row r="315" spans="1:3" x14ac:dyDescent="0.25">
      <c r="A315">
        <v>14105</v>
      </c>
      <c r="B315" t="s">
        <v>1332</v>
      </c>
      <c r="C315">
        <v>656</v>
      </c>
    </row>
    <row r="316" spans="1:3" x14ac:dyDescent="0.25">
      <c r="A316">
        <v>14106</v>
      </c>
      <c r="B316" t="s">
        <v>1334</v>
      </c>
      <c r="C316">
        <v>657</v>
      </c>
    </row>
    <row r="317" spans="1:3" x14ac:dyDescent="0.25">
      <c r="A317">
        <v>14107</v>
      </c>
      <c r="B317" t="s">
        <v>1336</v>
      </c>
      <c r="C317">
        <v>658</v>
      </c>
    </row>
    <row r="318" spans="1:3" x14ac:dyDescent="0.25">
      <c r="A318">
        <v>14108</v>
      </c>
      <c r="B318" t="s">
        <v>1338</v>
      </c>
      <c r="C318">
        <v>659</v>
      </c>
    </row>
    <row r="319" spans="1:3" x14ac:dyDescent="0.25">
      <c r="A319">
        <v>14201</v>
      </c>
      <c r="B319" t="s">
        <v>693</v>
      </c>
      <c r="C319">
        <v>660</v>
      </c>
    </row>
    <row r="320" spans="1:3" x14ac:dyDescent="0.25">
      <c r="A320">
        <v>14202</v>
      </c>
      <c r="B320" t="s">
        <v>1341</v>
      </c>
      <c r="C320">
        <v>661</v>
      </c>
    </row>
    <row r="321" spans="1:3" x14ac:dyDescent="0.25">
      <c r="A321">
        <v>14203</v>
      </c>
      <c r="B321" t="s">
        <v>1343</v>
      </c>
      <c r="C321">
        <v>662</v>
      </c>
    </row>
    <row r="322" spans="1:3" x14ac:dyDescent="0.25">
      <c r="A322">
        <v>14204</v>
      </c>
      <c r="B322" t="s">
        <v>1345</v>
      </c>
      <c r="C322">
        <v>663</v>
      </c>
    </row>
    <row r="323" spans="1:3" x14ac:dyDescent="0.25">
      <c r="A323">
        <v>15101</v>
      </c>
      <c r="B323" t="s">
        <v>1347</v>
      </c>
      <c r="C323">
        <v>664</v>
      </c>
    </row>
    <row r="324" spans="1:3" x14ac:dyDescent="0.25">
      <c r="A324">
        <v>15102</v>
      </c>
      <c r="B324" t="s">
        <v>1349</v>
      </c>
      <c r="C324">
        <v>665</v>
      </c>
    </row>
    <row r="325" spans="1:3" x14ac:dyDescent="0.25">
      <c r="A325">
        <v>15201</v>
      </c>
      <c r="B325" t="s">
        <v>1351</v>
      </c>
      <c r="C325">
        <v>666</v>
      </c>
    </row>
    <row r="326" spans="1:3" x14ac:dyDescent="0.25">
      <c r="A326">
        <v>15202</v>
      </c>
      <c r="B326" t="s">
        <v>1353</v>
      </c>
      <c r="C326">
        <v>667</v>
      </c>
    </row>
    <row r="327" spans="1:3" x14ac:dyDescent="0.25">
      <c r="A327">
        <v>16101</v>
      </c>
      <c r="B327" t="s">
        <v>1355</v>
      </c>
      <c r="C327">
        <v>668</v>
      </c>
    </row>
    <row r="328" spans="1:3" x14ac:dyDescent="0.25">
      <c r="A328">
        <v>16102</v>
      </c>
      <c r="B328" t="s">
        <v>1357</v>
      </c>
      <c r="C328">
        <v>669</v>
      </c>
    </row>
    <row r="329" spans="1:3" x14ac:dyDescent="0.25">
      <c r="A329">
        <v>16103</v>
      </c>
      <c r="B329" t="s">
        <v>1359</v>
      </c>
      <c r="C329">
        <v>670</v>
      </c>
    </row>
    <row r="330" spans="1:3" x14ac:dyDescent="0.25">
      <c r="A330">
        <v>16104</v>
      </c>
      <c r="B330" t="s">
        <v>1361</v>
      </c>
      <c r="C330">
        <v>671</v>
      </c>
    </row>
    <row r="331" spans="1:3" x14ac:dyDescent="0.25">
      <c r="A331">
        <v>16105</v>
      </c>
      <c r="B331" t="s">
        <v>1363</v>
      </c>
      <c r="C331">
        <v>672</v>
      </c>
    </row>
    <row r="332" spans="1:3" x14ac:dyDescent="0.25">
      <c r="A332">
        <v>16106</v>
      </c>
      <c r="B332" t="s">
        <v>1365</v>
      </c>
      <c r="C332">
        <v>673</v>
      </c>
    </row>
    <row r="333" spans="1:3" x14ac:dyDescent="0.25">
      <c r="A333">
        <v>16107</v>
      </c>
      <c r="B333" t="s">
        <v>1367</v>
      </c>
      <c r="C333">
        <v>674</v>
      </c>
    </row>
    <row r="334" spans="1:3" x14ac:dyDescent="0.25">
      <c r="A334">
        <v>16108</v>
      </c>
      <c r="B334" t="s">
        <v>1369</v>
      </c>
      <c r="C334">
        <v>675</v>
      </c>
    </row>
    <row r="335" spans="1:3" x14ac:dyDescent="0.25">
      <c r="A335">
        <v>16109</v>
      </c>
      <c r="B335" t="s">
        <v>1371</v>
      </c>
      <c r="C335">
        <v>676</v>
      </c>
    </row>
    <row r="336" spans="1:3" x14ac:dyDescent="0.25">
      <c r="A336">
        <v>16201</v>
      </c>
      <c r="B336" t="s">
        <v>1373</v>
      </c>
      <c r="C336">
        <v>677</v>
      </c>
    </row>
    <row r="337" spans="1:3" x14ac:dyDescent="0.25">
      <c r="A337">
        <v>16202</v>
      </c>
      <c r="B337" t="s">
        <v>1375</v>
      </c>
      <c r="C337">
        <v>678</v>
      </c>
    </row>
    <row r="338" spans="1:3" x14ac:dyDescent="0.25">
      <c r="A338">
        <v>16203</v>
      </c>
      <c r="B338" t="s">
        <v>1377</v>
      </c>
      <c r="C338">
        <v>679</v>
      </c>
    </row>
    <row r="339" spans="1:3" x14ac:dyDescent="0.25">
      <c r="A339">
        <v>16204</v>
      </c>
      <c r="B339" t="s">
        <v>1379</v>
      </c>
      <c r="C339">
        <v>680</v>
      </c>
    </row>
    <row r="340" spans="1:3" x14ac:dyDescent="0.25">
      <c r="A340">
        <v>16205</v>
      </c>
      <c r="B340" t="s">
        <v>1381</v>
      </c>
      <c r="C340">
        <v>681</v>
      </c>
    </row>
    <row r="341" spans="1:3" x14ac:dyDescent="0.25">
      <c r="A341">
        <v>16206</v>
      </c>
      <c r="B341" t="s">
        <v>1383</v>
      </c>
      <c r="C341">
        <v>682</v>
      </c>
    </row>
    <row r="342" spans="1:3" x14ac:dyDescent="0.25">
      <c r="A342">
        <v>16207</v>
      </c>
      <c r="B342" t="s">
        <v>1385</v>
      </c>
      <c r="C342">
        <v>683</v>
      </c>
    </row>
    <row r="343" spans="1:3" x14ac:dyDescent="0.25">
      <c r="A343">
        <v>16301</v>
      </c>
      <c r="B343" t="s">
        <v>1387</v>
      </c>
      <c r="C343">
        <v>684</v>
      </c>
    </row>
    <row r="344" spans="1:3" x14ac:dyDescent="0.25">
      <c r="A344">
        <v>16302</v>
      </c>
      <c r="B344" t="s">
        <v>1389</v>
      </c>
      <c r="C344">
        <v>685</v>
      </c>
    </row>
    <row r="345" spans="1:3" x14ac:dyDescent="0.25">
      <c r="A345">
        <v>16303</v>
      </c>
      <c r="B345" t="s">
        <v>1391</v>
      </c>
      <c r="C345">
        <v>686</v>
      </c>
    </row>
    <row r="346" spans="1:3" x14ac:dyDescent="0.25">
      <c r="A346">
        <v>16304</v>
      </c>
      <c r="B346" t="s">
        <v>1393</v>
      </c>
      <c r="C346">
        <v>687</v>
      </c>
    </row>
    <row r="347" spans="1:3" x14ac:dyDescent="0.25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10" activePane="bottomLeft" state="frozen"/>
      <selection pane="bottomLeft" activeCell="I38" sqref="I38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_xlfn.XLOOKUP(RESUMEN!J4,Región[Región],Región[Cod_región],FALSE)</f>
        <v>#NAME?</v>
      </c>
      <c r="G1" t="e">
        <f ca="1">_xlfn.XLOOKUP(RESUMEN!J9,#REF!,#REF!,FALSE)</f>
        <v>#NAME?</v>
      </c>
      <c r="L1" t="e">
        <f ca="1">_xlfn.XLOOKUP(RESUMEN!#REF!,#REF!,#REF!,FALSE)</f>
        <v>#NAME?</v>
      </c>
      <c r="P1" t="e">
        <f ca="1">_xlfn.XLOOKUP(RESUMEN!J16,#REF!,#REF!,FALSE)</f>
        <v>#NAME?</v>
      </c>
      <c r="T1" t="e">
        <f ca="1">_xlfn.XLOOKUP(RESUMEN!J20,#REF!,#REF!,FALSE)</f>
        <v>#NAME?</v>
      </c>
      <c r="X1" t="e">
        <f ca="1">_xlfn.XLOOKUP(RESUMEN!J25,#REF!,#REF!,FALSE)</f>
        <v>#NAME?</v>
      </c>
    </row>
    <row r="2" spans="1:43" ht="22.5" x14ac:dyDescent="0.25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25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25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25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25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25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25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25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25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25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25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25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25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25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25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25">
      <c r="F29" s="14"/>
      <c r="H29" s="14"/>
      <c r="O29" s="14"/>
      <c r="S29" s="14"/>
      <c r="AA29" s="25"/>
      <c r="AE29" s="25"/>
      <c r="AF29" s="25"/>
    </row>
    <row r="30" spans="6:43" x14ac:dyDescent="0.25">
      <c r="F30" s="14"/>
      <c r="H30" s="14"/>
      <c r="O30" s="14"/>
      <c r="S30" s="14"/>
      <c r="AA30" s="25"/>
      <c r="AE30" s="25"/>
      <c r="AF30" s="25"/>
    </row>
    <row r="31" spans="6:43" x14ac:dyDescent="0.25">
      <c r="F31" s="14"/>
      <c r="H31" s="14"/>
      <c r="O31" s="14"/>
      <c r="S31" s="14"/>
      <c r="AA31" s="25"/>
      <c r="AE31" s="25"/>
      <c r="AF31" s="25"/>
    </row>
    <row r="32" spans="6:43" x14ac:dyDescent="0.25">
      <c r="F32" s="14"/>
      <c r="H32" s="14"/>
      <c r="O32" s="14"/>
      <c r="S32" s="14"/>
      <c r="AA32" s="25"/>
      <c r="AE32" s="25"/>
      <c r="AF32" s="25"/>
    </row>
    <row r="33" spans="1:32" x14ac:dyDescent="0.25">
      <c r="F33" s="14"/>
      <c r="H33" s="14"/>
      <c r="O33" s="14"/>
      <c r="S33" s="14"/>
      <c r="AA33" s="25"/>
      <c r="AE33" s="25"/>
      <c r="AF33" s="25"/>
    </row>
    <row r="34" spans="1:32" x14ac:dyDescent="0.25">
      <c r="A34" s="14"/>
      <c r="F34" s="14"/>
      <c r="H34" s="14"/>
      <c r="O34" s="14"/>
      <c r="S34" s="14"/>
      <c r="AA34" s="25"/>
      <c r="AE34" s="25"/>
      <c r="AF34" s="25"/>
    </row>
    <row r="35" spans="1:32" x14ac:dyDescent="0.25">
      <c r="A35" s="14"/>
      <c r="F35" s="14"/>
      <c r="H35" s="14"/>
      <c r="O35" s="14"/>
      <c r="S35" s="14"/>
      <c r="AA35" s="25"/>
      <c r="AE35" s="25"/>
      <c r="AF35" s="25"/>
    </row>
    <row r="36" spans="1:32" x14ac:dyDescent="0.25">
      <c r="A36" s="14"/>
      <c r="F36" s="14"/>
      <c r="H36" s="14"/>
      <c r="O36" s="14"/>
      <c r="S36" s="14"/>
      <c r="AA36" s="25"/>
      <c r="AE36" s="25"/>
      <c r="AF36" s="25"/>
    </row>
    <row r="37" spans="1:32" x14ac:dyDescent="0.25">
      <c r="A37" s="14"/>
      <c r="F37" s="14"/>
      <c r="H37" s="14"/>
      <c r="O37" s="14"/>
      <c r="S37" s="14"/>
      <c r="AA37" s="25"/>
      <c r="AE37" s="25"/>
      <c r="AF37" s="25"/>
    </row>
    <row r="38" spans="1:32" x14ac:dyDescent="0.25">
      <c r="F38" s="14"/>
      <c r="H38" s="14"/>
      <c r="O38" s="14"/>
      <c r="S38" s="14"/>
      <c r="AA38" s="25"/>
      <c r="AE38" s="25"/>
      <c r="AF38" s="25"/>
    </row>
    <row r="39" spans="1:32" x14ac:dyDescent="0.25">
      <c r="F39" s="14"/>
      <c r="H39" s="14"/>
      <c r="O39" s="14"/>
      <c r="S39" s="14"/>
      <c r="AA39" s="25"/>
      <c r="AE39" s="25"/>
      <c r="AF39" s="25"/>
    </row>
    <row r="40" spans="1:32" x14ac:dyDescent="0.25">
      <c r="F40" s="14"/>
      <c r="H40" s="14"/>
      <c r="O40" s="14"/>
      <c r="S40" s="14"/>
      <c r="AA40" s="25"/>
      <c r="AE40" s="25"/>
      <c r="AF40" s="25"/>
    </row>
    <row r="41" spans="1:32" x14ac:dyDescent="0.25">
      <c r="F41" s="14"/>
      <c r="H41" s="14"/>
      <c r="O41" s="14"/>
      <c r="S41" s="14"/>
      <c r="AA41" s="25"/>
      <c r="AE41" s="25"/>
      <c r="AF41" s="25"/>
    </row>
    <row r="42" spans="1:32" x14ac:dyDescent="0.25">
      <c r="F42" s="14"/>
      <c r="H42" s="14"/>
      <c r="O42" s="14"/>
      <c r="S42" s="14"/>
      <c r="AA42" s="25"/>
      <c r="AE42" s="25"/>
      <c r="AF42" s="25"/>
    </row>
    <row r="43" spans="1:32" x14ac:dyDescent="0.25">
      <c r="F43" s="14"/>
      <c r="H43" s="14"/>
      <c r="O43" s="14"/>
      <c r="S43" s="14"/>
      <c r="AA43" s="25"/>
      <c r="AE43" s="25"/>
      <c r="AF43" s="25"/>
    </row>
    <row r="44" spans="1:32" x14ac:dyDescent="0.25">
      <c r="F44" s="14"/>
      <c r="H44" s="14"/>
      <c r="O44" s="14"/>
      <c r="P44" s="1"/>
      <c r="S44" s="14"/>
      <c r="AA44" s="25"/>
      <c r="AE44" s="25"/>
      <c r="AF44" s="25"/>
    </row>
    <row r="45" spans="1:32" x14ac:dyDescent="0.25">
      <c r="F45" s="14"/>
      <c r="H45" s="14"/>
      <c r="O45" s="14"/>
      <c r="S45" s="14"/>
      <c r="AA45" s="25"/>
      <c r="AE45" s="25"/>
      <c r="AF45" s="25"/>
    </row>
    <row r="46" spans="1:32" x14ac:dyDescent="0.25">
      <c r="F46" s="14"/>
      <c r="H46" s="14"/>
      <c r="O46" s="14"/>
      <c r="S46" s="14"/>
      <c r="AA46" s="25"/>
      <c r="AE46" s="25"/>
      <c r="AF46" s="25"/>
    </row>
    <row r="47" spans="1:32" x14ac:dyDescent="0.25">
      <c r="F47" s="14"/>
      <c r="H47" s="14"/>
      <c r="O47" s="14"/>
      <c r="S47" s="14"/>
      <c r="AA47" s="25"/>
      <c r="AE47" s="25"/>
      <c r="AF47" s="25"/>
    </row>
    <row r="48" spans="1:32" x14ac:dyDescent="0.25">
      <c r="F48" s="14"/>
      <c r="H48" s="14"/>
      <c r="O48" s="14"/>
      <c r="S48" s="14"/>
      <c r="AA48" s="25"/>
      <c r="AE48" s="25"/>
      <c r="AF48" s="25"/>
    </row>
    <row r="49" spans="1:32" x14ac:dyDescent="0.25">
      <c r="F49" s="14"/>
      <c r="H49" s="14"/>
      <c r="O49" s="14"/>
      <c r="AA49" s="25"/>
      <c r="AE49" s="25"/>
      <c r="AF49" s="25"/>
    </row>
    <row r="50" spans="1:32" x14ac:dyDescent="0.25">
      <c r="F50" s="14"/>
      <c r="H50" s="14"/>
      <c r="O50" s="14"/>
      <c r="AA50" s="25"/>
      <c r="AE50" s="25"/>
      <c r="AF50" s="25"/>
    </row>
    <row r="51" spans="1:32" x14ac:dyDescent="0.25">
      <c r="F51" s="14"/>
      <c r="H51" s="14"/>
      <c r="O51" s="14"/>
      <c r="AA51" s="25"/>
      <c r="AE51" s="25"/>
      <c r="AF51" s="25"/>
    </row>
    <row r="52" spans="1:32" x14ac:dyDescent="0.25">
      <c r="F52" s="14"/>
      <c r="H52" s="14"/>
      <c r="O52" s="14"/>
      <c r="AA52" s="25"/>
      <c r="AE52" s="25"/>
      <c r="AF52" s="25"/>
    </row>
    <row r="53" spans="1:32" x14ac:dyDescent="0.25">
      <c r="F53" s="14"/>
      <c r="H53" s="14"/>
      <c r="O53" s="14"/>
      <c r="AA53" s="25"/>
      <c r="AE53" s="25"/>
      <c r="AF53" s="25"/>
    </row>
    <row r="54" spans="1:32" x14ac:dyDescent="0.25">
      <c r="A54" s="14"/>
      <c r="F54" s="14"/>
      <c r="H54" s="14"/>
      <c r="O54" s="14"/>
      <c r="AA54" s="25"/>
      <c r="AE54" s="25"/>
      <c r="AF54" s="25"/>
    </row>
    <row r="55" spans="1:32" x14ac:dyDescent="0.25">
      <c r="A55" s="14"/>
      <c r="F55" s="14"/>
      <c r="H55" s="14"/>
      <c r="O55" s="14"/>
      <c r="AA55" s="25"/>
      <c r="AE55" s="25"/>
      <c r="AF55" s="25"/>
    </row>
    <row r="56" spans="1:32" x14ac:dyDescent="0.25">
      <c r="A56" s="14"/>
      <c r="F56" s="14"/>
      <c r="H56" s="14"/>
      <c r="O56" s="14"/>
      <c r="AA56" s="25"/>
      <c r="AE56" s="25"/>
      <c r="AF56" s="25"/>
    </row>
    <row r="57" spans="1:32" x14ac:dyDescent="0.25">
      <c r="A57" s="43"/>
      <c r="F57" s="14"/>
      <c r="H57" s="14"/>
      <c r="O57" s="14"/>
      <c r="AA57" s="25"/>
      <c r="AE57" s="25"/>
      <c r="AF57" s="25"/>
    </row>
    <row r="58" spans="1:32" x14ac:dyDescent="0.25">
      <c r="F58" s="14"/>
      <c r="H58" s="14"/>
      <c r="O58" s="14"/>
      <c r="AA58" s="25"/>
      <c r="AE58" s="25"/>
      <c r="AF58" s="25"/>
    </row>
    <row r="59" spans="1:32" x14ac:dyDescent="0.25">
      <c r="F59" s="14"/>
      <c r="H59" s="14"/>
      <c r="O59" s="14"/>
      <c r="AA59" s="25"/>
      <c r="AE59" s="25"/>
      <c r="AF59" s="25"/>
    </row>
    <row r="60" spans="1:32" x14ac:dyDescent="0.25">
      <c r="F60" s="14"/>
      <c r="H60" s="14"/>
      <c r="O60" s="14"/>
      <c r="AA60" s="25"/>
      <c r="AE60" s="25"/>
      <c r="AF60" s="25"/>
    </row>
    <row r="61" spans="1:32" x14ac:dyDescent="0.25">
      <c r="F61" s="14"/>
      <c r="H61" s="14"/>
      <c r="O61" s="14"/>
      <c r="AA61" s="25"/>
      <c r="AE61" s="25"/>
      <c r="AF61" s="25"/>
    </row>
    <row r="62" spans="1:32" x14ac:dyDescent="0.25">
      <c r="F62" s="14"/>
      <c r="H62" s="14"/>
      <c r="O62" s="14"/>
      <c r="AA62" s="25"/>
      <c r="AE62" s="25"/>
      <c r="AF62" s="25"/>
    </row>
    <row r="63" spans="1:32" x14ac:dyDescent="0.25">
      <c r="F63" s="14"/>
      <c r="H63" s="14"/>
      <c r="O63" s="14"/>
      <c r="AA63" s="25"/>
      <c r="AE63" s="25"/>
      <c r="AF63" s="25"/>
    </row>
    <row r="64" spans="1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P9"/>
  <sheetViews>
    <sheetView workbookViewId="0">
      <selection activeCell="A3" sqref="A3"/>
    </sheetView>
  </sheetViews>
  <sheetFormatPr baseColWidth="10" defaultRowHeight="15" x14ac:dyDescent="0.25"/>
  <cols>
    <col min="1" max="1" width="17.5703125" bestFit="1" customWidth="1"/>
    <col min="2" max="16" width="17.85546875" bestFit="1" customWidth="1"/>
  </cols>
  <sheetData>
    <row r="3" spans="1:16" x14ac:dyDescent="0.25">
      <c r="A3" s="60" t="s">
        <v>28914</v>
      </c>
      <c r="B3" t="s">
        <v>28899</v>
      </c>
      <c r="C3" t="s">
        <v>28900</v>
      </c>
      <c r="D3" t="s">
        <v>28901</v>
      </c>
      <c r="E3" t="s">
        <v>28902</v>
      </c>
      <c r="F3" t="s">
        <v>28903</v>
      </c>
      <c r="G3" t="s">
        <v>28904</v>
      </c>
      <c r="H3" t="s">
        <v>28905</v>
      </c>
      <c r="I3" t="s">
        <v>28906</v>
      </c>
      <c r="J3" t="s">
        <v>28907</v>
      </c>
      <c r="K3" t="s">
        <v>28908</v>
      </c>
      <c r="L3" t="s">
        <v>28909</v>
      </c>
      <c r="M3" t="s">
        <v>28910</v>
      </c>
      <c r="N3" t="s">
        <v>28912</v>
      </c>
      <c r="O3" t="s">
        <v>28911</v>
      </c>
      <c r="P3" t="s">
        <v>28913</v>
      </c>
    </row>
    <row r="4" spans="1:16" x14ac:dyDescent="0.25">
      <c r="A4" s="62" t="s">
        <v>8281</v>
      </c>
      <c r="B4" s="1">
        <v>742751</v>
      </c>
      <c r="C4" s="1">
        <v>793642</v>
      </c>
      <c r="D4" s="1">
        <v>865649</v>
      </c>
      <c r="E4" s="1">
        <v>845938</v>
      </c>
      <c r="F4" s="1">
        <v>971499</v>
      </c>
      <c r="G4" s="1">
        <v>933652</v>
      </c>
      <c r="H4" s="1">
        <v>955593</v>
      </c>
      <c r="I4" s="1">
        <v>986537</v>
      </c>
      <c r="J4" s="1">
        <v>803363</v>
      </c>
      <c r="K4" s="1">
        <v>565260</v>
      </c>
      <c r="L4" s="1">
        <v>524214</v>
      </c>
      <c r="M4" s="1">
        <v>569180</v>
      </c>
      <c r="N4" s="1">
        <v>499970</v>
      </c>
      <c r="O4" s="1">
        <v>563073</v>
      </c>
      <c r="P4" s="1">
        <v>590301</v>
      </c>
    </row>
    <row r="5" spans="1:16" x14ac:dyDescent="0.25">
      <c r="A5" s="62" t="s">
        <v>8322</v>
      </c>
      <c r="B5" s="1">
        <v>9508</v>
      </c>
      <c r="C5" s="1">
        <v>13863</v>
      </c>
      <c r="D5" s="1">
        <v>13913</v>
      </c>
      <c r="E5" s="1">
        <v>11850</v>
      </c>
      <c r="F5" s="1">
        <v>11546</v>
      </c>
      <c r="G5" s="1">
        <v>11500</v>
      </c>
      <c r="H5" s="1">
        <v>10784</v>
      </c>
      <c r="I5" s="1">
        <v>10070</v>
      </c>
      <c r="J5" s="1">
        <v>9638</v>
      </c>
      <c r="K5" s="1">
        <v>9186</v>
      </c>
      <c r="L5" s="1">
        <v>6244</v>
      </c>
      <c r="M5" s="1">
        <v>4350</v>
      </c>
      <c r="N5" s="1">
        <v>8451</v>
      </c>
      <c r="O5" s="1">
        <v>6902</v>
      </c>
      <c r="P5" s="1">
        <v>7740</v>
      </c>
    </row>
    <row r="6" spans="1:16" x14ac:dyDescent="0.25">
      <c r="A6" s="62" t="s">
        <v>8566</v>
      </c>
      <c r="B6" s="1">
        <v>82477</v>
      </c>
      <c r="C6" s="1">
        <v>111306</v>
      </c>
      <c r="D6" s="1">
        <v>137981</v>
      </c>
      <c r="E6" s="1">
        <v>111597</v>
      </c>
      <c r="F6" s="1">
        <v>102016</v>
      </c>
      <c r="G6" s="1">
        <v>101641</v>
      </c>
      <c r="H6" s="1">
        <v>78598</v>
      </c>
      <c r="I6" s="1">
        <v>106092</v>
      </c>
      <c r="J6" s="1">
        <v>102972</v>
      </c>
      <c r="K6" s="1">
        <v>67025</v>
      </c>
      <c r="L6" s="1">
        <v>62696</v>
      </c>
      <c r="M6" s="1">
        <v>54294</v>
      </c>
      <c r="N6" s="1">
        <v>59699</v>
      </c>
      <c r="O6" s="1">
        <v>52970</v>
      </c>
      <c r="P6" s="1">
        <v>75110</v>
      </c>
    </row>
    <row r="7" spans="1:16" x14ac:dyDescent="0.25">
      <c r="A7" s="62" t="s">
        <v>8265</v>
      </c>
      <c r="B7" s="1">
        <v>9774</v>
      </c>
      <c r="C7" s="1">
        <v>13501</v>
      </c>
      <c r="D7" s="1">
        <v>13857</v>
      </c>
      <c r="E7" s="1">
        <v>11065</v>
      </c>
      <c r="F7" s="1">
        <v>13323</v>
      </c>
      <c r="G7" s="1">
        <v>15515</v>
      </c>
      <c r="H7" s="1">
        <v>17283</v>
      </c>
      <c r="I7" s="1">
        <v>16368</v>
      </c>
      <c r="J7" s="1">
        <v>10706</v>
      </c>
      <c r="K7" s="1">
        <v>15829</v>
      </c>
      <c r="L7" s="1">
        <v>16611</v>
      </c>
      <c r="M7" s="1">
        <v>19546</v>
      </c>
      <c r="N7" s="1">
        <v>17408</v>
      </c>
      <c r="O7" s="1">
        <v>15980</v>
      </c>
      <c r="P7" s="1">
        <v>30730</v>
      </c>
    </row>
    <row r="8" spans="1:16" x14ac:dyDescent="0.25">
      <c r="A8" s="62" t="s">
        <v>8602</v>
      </c>
      <c r="B8" s="1">
        <v>44145</v>
      </c>
      <c r="C8" s="1">
        <v>41811</v>
      </c>
      <c r="D8" s="1">
        <v>41268</v>
      </c>
      <c r="E8" s="1">
        <v>54082</v>
      </c>
      <c r="F8" s="1">
        <v>53485</v>
      </c>
      <c r="G8" s="1">
        <v>50526</v>
      </c>
      <c r="H8" s="1">
        <v>48965</v>
      </c>
      <c r="I8" s="1">
        <v>48889</v>
      </c>
      <c r="J8" s="1">
        <v>40847</v>
      </c>
      <c r="K8" s="1">
        <v>52966</v>
      </c>
      <c r="L8" s="1">
        <v>50084</v>
      </c>
      <c r="M8" s="1">
        <v>44391</v>
      </c>
      <c r="N8" s="1">
        <v>54189</v>
      </c>
      <c r="O8" s="1">
        <v>55270</v>
      </c>
      <c r="P8" s="1">
        <v>61890</v>
      </c>
    </row>
    <row r="9" spans="1:16" x14ac:dyDescent="0.25">
      <c r="A9" s="62" t="s">
        <v>28915</v>
      </c>
      <c r="B9" s="1">
        <v>888655</v>
      </c>
      <c r="C9" s="1">
        <v>974123</v>
      </c>
      <c r="D9" s="1">
        <v>1072668</v>
      </c>
      <c r="E9" s="1">
        <v>1034532</v>
      </c>
      <c r="F9" s="1">
        <v>1151869</v>
      </c>
      <c r="G9" s="1">
        <v>1112834</v>
      </c>
      <c r="H9" s="1">
        <v>1111223</v>
      </c>
      <c r="I9" s="1">
        <v>1167956</v>
      </c>
      <c r="J9" s="1">
        <v>967526</v>
      </c>
      <c r="K9" s="1">
        <v>710266</v>
      </c>
      <c r="L9" s="1">
        <v>659849</v>
      </c>
      <c r="M9" s="1">
        <v>691761</v>
      </c>
      <c r="N9" s="1">
        <v>639717</v>
      </c>
      <c r="O9" s="1">
        <v>694195</v>
      </c>
      <c r="P9" s="1">
        <v>765771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313"/>
  <sheetViews>
    <sheetView topLeftCell="A2" workbookViewId="0">
      <selection activeCell="C15" sqref="C15"/>
    </sheetView>
  </sheetViews>
  <sheetFormatPr baseColWidth="10" defaultRowHeight="15" x14ac:dyDescent="0.25"/>
  <cols>
    <col min="1" max="1" width="25.1406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42.5703125" customWidth="1"/>
    <col min="7" max="7" width="12" customWidth="1"/>
    <col min="10" max="10" width="43.42578125" bestFit="1" customWidth="1"/>
  </cols>
  <sheetData>
    <row r="1" spans="1:50" x14ac:dyDescent="0.25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27311</v>
      </c>
      <c r="Z1" t="s">
        <v>23910</v>
      </c>
      <c r="AA1" t="s">
        <v>27312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27313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25">
      <c r="A2">
        <v>4</v>
      </c>
      <c r="B2" t="s">
        <v>529</v>
      </c>
      <c r="C2">
        <v>1</v>
      </c>
      <c r="D2" t="s">
        <v>23873</v>
      </c>
      <c r="E2">
        <v>100112</v>
      </c>
      <c r="F2" t="s">
        <v>8322</v>
      </c>
      <c r="G2">
        <v>100112010</v>
      </c>
      <c r="H2" t="s">
        <v>8348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4</v>
      </c>
      <c r="B3" t="s">
        <v>529</v>
      </c>
      <c r="C3">
        <v>2</v>
      </c>
      <c r="D3" t="s">
        <v>15233</v>
      </c>
      <c r="E3">
        <v>100111</v>
      </c>
      <c r="F3" t="s">
        <v>8281</v>
      </c>
      <c r="G3">
        <v>100111001</v>
      </c>
      <c r="H3" t="s">
        <v>15233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4</v>
      </c>
      <c r="B4" t="s">
        <v>529</v>
      </c>
      <c r="C4">
        <v>3</v>
      </c>
      <c r="D4" t="s">
        <v>23880</v>
      </c>
      <c r="E4">
        <v>100110</v>
      </c>
      <c r="F4" t="s">
        <v>8265</v>
      </c>
      <c r="G4">
        <v>100110006</v>
      </c>
      <c r="H4" t="s">
        <v>8271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4</v>
      </c>
      <c r="B5" t="s">
        <v>529</v>
      </c>
      <c r="C5">
        <v>4</v>
      </c>
      <c r="D5" t="s">
        <v>8282</v>
      </c>
      <c r="E5">
        <v>100111</v>
      </c>
      <c r="F5" t="s">
        <v>8281</v>
      </c>
      <c r="G5">
        <v>100111005</v>
      </c>
      <c r="H5" t="s">
        <v>8282</v>
      </c>
      <c r="I5">
        <v>1</v>
      </c>
      <c r="J5">
        <v>0</v>
      </c>
      <c r="K5">
        <v>0</v>
      </c>
      <c r="L5">
        <v>10</v>
      </c>
      <c r="M5">
        <v>0</v>
      </c>
      <c r="N5">
        <v>11</v>
      </c>
      <c r="O5">
        <v>10.3</v>
      </c>
      <c r="P5">
        <v>17</v>
      </c>
      <c r="Q5">
        <v>0</v>
      </c>
      <c r="R5">
        <v>0</v>
      </c>
      <c r="S5">
        <v>0</v>
      </c>
      <c r="T5">
        <v>14.4</v>
      </c>
      <c r="U5">
        <v>27.1</v>
      </c>
      <c r="V5">
        <v>0</v>
      </c>
      <c r="W5">
        <v>21.6</v>
      </c>
      <c r="X5">
        <v>0</v>
      </c>
      <c r="Y5">
        <v>0</v>
      </c>
      <c r="Z5">
        <v>4.5384615384615392</v>
      </c>
      <c r="AA5">
        <v>5.8510638297872344</v>
      </c>
      <c r="AB5">
        <v>14.086956521739129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30</v>
      </c>
      <c r="AJ5">
        <v>30</v>
      </c>
      <c r="AK5">
        <v>13.473684210526315</v>
      </c>
      <c r="AL5">
        <v>18</v>
      </c>
      <c r="AM5">
        <v>65</v>
      </c>
      <c r="AN5">
        <v>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4</v>
      </c>
      <c r="B6" t="s">
        <v>529</v>
      </c>
      <c r="C6">
        <v>5</v>
      </c>
      <c r="D6" t="s">
        <v>23882</v>
      </c>
      <c r="E6">
        <v>100111</v>
      </c>
      <c r="F6" t="s">
        <v>8281</v>
      </c>
      <c r="G6">
        <v>100111004</v>
      </c>
      <c r="H6" t="s">
        <v>13113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4</v>
      </c>
      <c r="B7" t="s">
        <v>529</v>
      </c>
      <c r="C7">
        <v>6</v>
      </c>
      <c r="D7" t="s">
        <v>23883</v>
      </c>
      <c r="E7">
        <v>100111</v>
      </c>
      <c r="F7" t="s">
        <v>8281</v>
      </c>
      <c r="G7">
        <v>100111004</v>
      </c>
      <c r="H7" t="s">
        <v>13113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7.4178667376112717</v>
      </c>
      <c r="AR7">
        <v>2</v>
      </c>
      <c r="AS7">
        <v>2.1</v>
      </c>
      <c r="AT7">
        <v>7.5</v>
      </c>
      <c r="AU7">
        <v>4.5</v>
      </c>
      <c r="AV7">
        <v>4.3505208313287849</v>
      </c>
      <c r="AW7">
        <v>0.99019607843137258</v>
      </c>
      <c r="AX7">
        <v>0</v>
      </c>
    </row>
    <row r="8" spans="1:50" x14ac:dyDescent="0.25">
      <c r="A8">
        <v>4</v>
      </c>
      <c r="B8" t="s">
        <v>529</v>
      </c>
      <c r="C8">
        <v>8</v>
      </c>
      <c r="D8" t="s">
        <v>8287</v>
      </c>
      <c r="E8">
        <v>100111</v>
      </c>
      <c r="F8" t="s">
        <v>8281</v>
      </c>
      <c r="G8">
        <v>100111006</v>
      </c>
      <c r="H8" t="s">
        <v>8287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4</v>
      </c>
      <c r="B9" t="s">
        <v>529</v>
      </c>
      <c r="C9">
        <v>9</v>
      </c>
      <c r="D9" t="s">
        <v>23884</v>
      </c>
      <c r="E9">
        <v>100112</v>
      </c>
      <c r="F9" t="s">
        <v>8322</v>
      </c>
      <c r="G9">
        <v>100112022</v>
      </c>
      <c r="H9" t="s">
        <v>8408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4</v>
      </c>
      <c r="B10" t="s">
        <v>529</v>
      </c>
      <c r="C10">
        <v>10</v>
      </c>
      <c r="D10" t="s">
        <v>23885</v>
      </c>
      <c r="E10">
        <v>100110</v>
      </c>
      <c r="F10" t="s">
        <v>8265</v>
      </c>
      <c r="G10">
        <v>100110005</v>
      </c>
      <c r="H10" t="s">
        <v>8266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4</v>
      </c>
      <c r="B11" t="s">
        <v>529</v>
      </c>
      <c r="C11">
        <v>11</v>
      </c>
      <c r="D11" t="s">
        <v>23886</v>
      </c>
      <c r="E11">
        <v>100110</v>
      </c>
      <c r="F11" t="s">
        <v>8265</v>
      </c>
      <c r="G11">
        <v>100110003</v>
      </c>
      <c r="H11" t="s">
        <v>13807</v>
      </c>
      <c r="I11">
        <v>1</v>
      </c>
      <c r="J11">
        <v>6.2</v>
      </c>
      <c r="K11">
        <v>0.6</v>
      </c>
      <c r="L11">
        <v>1</v>
      </c>
      <c r="M11">
        <v>1.6</v>
      </c>
      <c r="N11">
        <v>2</v>
      </c>
      <c r="O11">
        <v>3</v>
      </c>
      <c r="P11">
        <v>0</v>
      </c>
      <c r="Q11">
        <v>1</v>
      </c>
      <c r="R11">
        <v>5</v>
      </c>
      <c r="S11">
        <v>4</v>
      </c>
      <c r="T11">
        <v>1</v>
      </c>
      <c r="U11">
        <v>0.2</v>
      </c>
      <c r="V11">
        <v>1.2</v>
      </c>
      <c r="W11">
        <v>0</v>
      </c>
      <c r="X11">
        <v>0</v>
      </c>
      <c r="Y11">
        <v>0</v>
      </c>
      <c r="Z11">
        <v>0</v>
      </c>
      <c r="AA11">
        <v>0.69958847736625518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4</v>
      </c>
      <c r="B12" t="s">
        <v>529</v>
      </c>
      <c r="C12">
        <v>12</v>
      </c>
      <c r="D12" t="s">
        <v>23887</v>
      </c>
      <c r="E12">
        <v>100113</v>
      </c>
      <c r="F12" t="s">
        <v>8566</v>
      </c>
      <c r="G12">
        <v>100113001</v>
      </c>
      <c r="H12" t="s">
        <v>15243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4</v>
      </c>
      <c r="B13" t="s">
        <v>529</v>
      </c>
      <c r="C13">
        <v>13</v>
      </c>
      <c r="D13" t="s">
        <v>23934</v>
      </c>
      <c r="E13">
        <v>100113</v>
      </c>
      <c r="F13" t="s">
        <v>8566</v>
      </c>
      <c r="G13">
        <v>100113001</v>
      </c>
      <c r="H13" t="s">
        <v>15243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4</v>
      </c>
      <c r="B14" t="s">
        <v>529</v>
      </c>
      <c r="C14">
        <v>14</v>
      </c>
      <c r="D14" t="s">
        <v>23935</v>
      </c>
      <c r="E14">
        <v>100113</v>
      </c>
      <c r="F14" t="s">
        <v>8566</v>
      </c>
      <c r="G14">
        <v>100113001</v>
      </c>
      <c r="H14" t="s">
        <v>15243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4</v>
      </c>
      <c r="B15" t="s">
        <v>529</v>
      </c>
      <c r="C15">
        <v>19</v>
      </c>
      <c r="D15" t="s">
        <v>14525</v>
      </c>
      <c r="E15">
        <v>100113</v>
      </c>
      <c r="F15" t="s">
        <v>8566</v>
      </c>
      <c r="G15">
        <v>100113002</v>
      </c>
      <c r="H15" t="s">
        <v>14525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4</v>
      </c>
      <c r="B16" t="s">
        <v>529</v>
      </c>
      <c r="C16">
        <v>16</v>
      </c>
      <c r="D16" t="s">
        <v>23888</v>
      </c>
      <c r="E16">
        <v>100111</v>
      </c>
      <c r="F16" t="s">
        <v>8281</v>
      </c>
      <c r="G16">
        <v>100111003</v>
      </c>
      <c r="H16" t="s">
        <v>13812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66.7</v>
      </c>
      <c r="AR16">
        <v>17</v>
      </c>
      <c r="AS16">
        <v>31.4</v>
      </c>
      <c r="AT16">
        <v>60.6</v>
      </c>
      <c r="AU16">
        <v>18.3</v>
      </c>
      <c r="AV16">
        <v>25.335406596121832</v>
      </c>
      <c r="AW16">
        <v>48.764227642276424</v>
      </c>
      <c r="AX16">
        <v>39.628571428571426</v>
      </c>
    </row>
    <row r="17" spans="1:50" x14ac:dyDescent="0.25">
      <c r="A17">
        <v>4</v>
      </c>
      <c r="B17" t="s">
        <v>529</v>
      </c>
      <c r="C17">
        <v>17</v>
      </c>
      <c r="D17" t="s">
        <v>23889</v>
      </c>
      <c r="E17">
        <v>100111</v>
      </c>
      <c r="F17" t="s">
        <v>8281</v>
      </c>
      <c r="G17">
        <v>100111003</v>
      </c>
      <c r="H17" t="s">
        <v>13812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</v>
      </c>
      <c r="B18" t="s">
        <v>529</v>
      </c>
      <c r="C18">
        <v>20</v>
      </c>
      <c r="D18" t="s">
        <v>15248</v>
      </c>
      <c r="E18">
        <v>100114</v>
      </c>
      <c r="F18" t="s">
        <v>8602</v>
      </c>
      <c r="G18">
        <v>100114001</v>
      </c>
      <c r="H18" t="s">
        <v>15248</v>
      </c>
      <c r="I18">
        <v>1</v>
      </c>
      <c r="J18">
        <v>119.4</v>
      </c>
      <c r="K18">
        <v>124</v>
      </c>
      <c r="L18">
        <v>124</v>
      </c>
      <c r="M18">
        <v>133.1</v>
      </c>
      <c r="N18">
        <v>146.19999999999999</v>
      </c>
      <c r="O18">
        <v>84.3</v>
      </c>
      <c r="P18">
        <v>141</v>
      </c>
      <c r="Q18">
        <v>141.4</v>
      </c>
      <c r="R18">
        <v>158.80000000000001</v>
      </c>
      <c r="S18">
        <v>155.69999999999999</v>
      </c>
      <c r="T18">
        <v>168.8</v>
      </c>
      <c r="U18">
        <v>189.1</v>
      </c>
      <c r="V18">
        <v>220</v>
      </c>
      <c r="W18">
        <v>158.9</v>
      </c>
      <c r="X18">
        <v>230.31369230769229</v>
      </c>
      <c r="Y18">
        <v>0</v>
      </c>
      <c r="Z18">
        <v>199.49680485007374</v>
      </c>
      <c r="AA18">
        <v>175.71633298806705</v>
      </c>
      <c r="AB18">
        <v>159.30852428964255</v>
      </c>
      <c r="AC18">
        <v>215.74948923463776</v>
      </c>
      <c r="AD18">
        <v>183.2365269461078</v>
      </c>
      <c r="AE18">
        <v>184.50085470085472</v>
      </c>
      <c r="AF18">
        <v>220.20369127516776</v>
      </c>
      <c r="AG18">
        <v>204.2828413284133</v>
      </c>
      <c r="AH18">
        <v>203</v>
      </c>
      <c r="AI18">
        <v>214.8</v>
      </c>
      <c r="AJ18">
        <v>215.5</v>
      </c>
      <c r="AK18">
        <v>174.26408798813642</v>
      </c>
      <c r="AL18">
        <v>190</v>
      </c>
      <c r="AM18">
        <v>172.2</v>
      </c>
      <c r="AN18">
        <v>229.4</v>
      </c>
      <c r="AO18">
        <v>235.4</v>
      </c>
      <c r="AP18">
        <v>220.2</v>
      </c>
      <c r="AQ18">
        <v>203.70432012241562</v>
      </c>
      <c r="AR18">
        <v>215</v>
      </c>
      <c r="AS18">
        <v>231.5</v>
      </c>
      <c r="AT18">
        <v>242.3</v>
      </c>
      <c r="AU18">
        <v>248.6</v>
      </c>
      <c r="AV18">
        <v>283.78922166817893</v>
      </c>
      <c r="AW18">
        <v>299.21458117890381</v>
      </c>
      <c r="AX18">
        <v>272.54929577464787</v>
      </c>
    </row>
    <row r="19" spans="1:50" x14ac:dyDescent="0.25">
      <c r="A19">
        <v>4</v>
      </c>
      <c r="B19" t="s">
        <v>529</v>
      </c>
      <c r="C19">
        <v>21</v>
      </c>
      <c r="D19" t="s">
        <v>23890</v>
      </c>
      <c r="E19">
        <v>100110</v>
      </c>
      <c r="F19" t="s">
        <v>8265</v>
      </c>
      <c r="G19">
        <v>100110002</v>
      </c>
      <c r="H19" t="s">
        <v>14510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5.510863211021964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</v>
      </c>
      <c r="B20" t="s">
        <v>529</v>
      </c>
      <c r="C20">
        <v>22</v>
      </c>
      <c r="D20" t="s">
        <v>23891</v>
      </c>
      <c r="E20">
        <v>100110</v>
      </c>
      <c r="F20" t="s">
        <v>8265</v>
      </c>
      <c r="G20">
        <v>100110002</v>
      </c>
      <c r="H20" t="s">
        <v>14510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</v>
      </c>
      <c r="B21" t="s">
        <v>529</v>
      </c>
      <c r="C21">
        <v>24</v>
      </c>
      <c r="D21" t="s">
        <v>13822</v>
      </c>
      <c r="E21">
        <v>100113</v>
      </c>
      <c r="F21" t="s">
        <v>8566</v>
      </c>
      <c r="G21">
        <v>100113003</v>
      </c>
      <c r="H21" t="s">
        <v>13822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4</v>
      </c>
      <c r="B22" t="s">
        <v>529</v>
      </c>
      <c r="C22">
        <v>25</v>
      </c>
      <c r="D22" t="s">
        <v>8633</v>
      </c>
      <c r="E22">
        <v>100114</v>
      </c>
      <c r="F22" t="s">
        <v>8602</v>
      </c>
      <c r="G22">
        <v>100114011</v>
      </c>
      <c r="H22" t="s">
        <v>8633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4</v>
      </c>
      <c r="B23" t="s">
        <v>529</v>
      </c>
      <c r="C23">
        <v>26</v>
      </c>
      <c r="D23" t="s">
        <v>8567</v>
      </c>
      <c r="E23">
        <v>100113</v>
      </c>
      <c r="F23" t="s">
        <v>8566</v>
      </c>
      <c r="G23">
        <v>100113005</v>
      </c>
      <c r="H23" t="s">
        <v>8567</v>
      </c>
      <c r="I23">
        <v>1</v>
      </c>
      <c r="J23">
        <v>24.81</v>
      </c>
      <c r="K23">
        <v>21.75</v>
      </c>
      <c r="L23">
        <v>22.85</v>
      </c>
      <c r="M23">
        <v>24.89</v>
      </c>
      <c r="N23">
        <v>25.02</v>
      </c>
      <c r="O23">
        <v>26.61</v>
      </c>
      <c r="P23">
        <v>28.23</v>
      </c>
      <c r="Q23">
        <v>29.24</v>
      </c>
      <c r="R23">
        <v>25.58</v>
      </c>
      <c r="S23">
        <v>25.08</v>
      </c>
      <c r="T23">
        <v>27.08</v>
      </c>
      <c r="U23">
        <v>26.3</v>
      </c>
      <c r="V23">
        <v>29.35</v>
      </c>
      <c r="W23">
        <v>26.41</v>
      </c>
      <c r="X23">
        <v>24.874747474747473</v>
      </c>
      <c r="Y23">
        <v>25.793463414634147</v>
      </c>
      <c r="Z23">
        <v>28.555555555555557</v>
      </c>
      <c r="AA23">
        <v>25.159362549800797</v>
      </c>
      <c r="AB23">
        <v>24.903614457831324</v>
      </c>
      <c r="AC23">
        <v>23.696428571428569</v>
      </c>
      <c r="AD23">
        <v>12.603053435114504</v>
      </c>
      <c r="AE23">
        <v>28.916666666666664</v>
      </c>
      <c r="AF23">
        <v>21</v>
      </c>
      <c r="AG23">
        <v>17.322222222222223</v>
      </c>
      <c r="AH23">
        <v>28</v>
      </c>
      <c r="AI23">
        <v>27.3</v>
      </c>
      <c r="AJ23">
        <v>31.5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4</v>
      </c>
      <c r="B24" t="s">
        <v>529</v>
      </c>
      <c r="C24">
        <v>27</v>
      </c>
      <c r="D24" t="s">
        <v>23874</v>
      </c>
      <c r="E24">
        <v>100112</v>
      </c>
      <c r="F24" t="s">
        <v>8322</v>
      </c>
      <c r="G24">
        <v>100112020</v>
      </c>
      <c r="H24" t="s">
        <v>8398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4</v>
      </c>
      <c r="B25" t="s">
        <v>529</v>
      </c>
      <c r="C25">
        <v>28</v>
      </c>
      <c r="D25" t="s">
        <v>23892</v>
      </c>
      <c r="E25">
        <v>100111</v>
      </c>
      <c r="F25" t="s">
        <v>8281</v>
      </c>
      <c r="G25">
        <v>100111002</v>
      </c>
      <c r="H25" t="s">
        <v>14515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7.2469493921722776</v>
      </c>
      <c r="AW25">
        <v>0</v>
      </c>
      <c r="AX25">
        <v>0</v>
      </c>
    </row>
    <row r="26" spans="1:50" x14ac:dyDescent="0.25">
      <c r="A26">
        <v>4</v>
      </c>
      <c r="B26" t="s">
        <v>529</v>
      </c>
      <c r="C26">
        <v>29</v>
      </c>
      <c r="D26" t="s">
        <v>23893</v>
      </c>
      <c r="E26">
        <v>100111</v>
      </c>
      <c r="F26" t="s">
        <v>8281</v>
      </c>
      <c r="G26">
        <v>100111002</v>
      </c>
      <c r="H26" t="s">
        <v>14515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28.482824825735939</v>
      </c>
      <c r="AR26">
        <v>8</v>
      </c>
      <c r="AS26">
        <v>6.3</v>
      </c>
      <c r="AT26">
        <v>20.5</v>
      </c>
      <c r="AU26">
        <v>3.1</v>
      </c>
      <c r="AV26">
        <v>3.2025860982637524</v>
      </c>
      <c r="AW26">
        <v>8.432835820895523</v>
      </c>
      <c r="AX26">
        <v>0</v>
      </c>
    </row>
    <row r="27" spans="1:50" x14ac:dyDescent="0.25">
      <c r="A27">
        <v>4</v>
      </c>
      <c r="B27" t="s">
        <v>529</v>
      </c>
      <c r="C27">
        <v>31</v>
      </c>
      <c r="D27" t="s">
        <v>8317</v>
      </c>
      <c r="E27">
        <v>100111</v>
      </c>
      <c r="F27" t="s">
        <v>8281</v>
      </c>
      <c r="G27">
        <v>100111012</v>
      </c>
      <c r="H27" t="s">
        <v>8317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5</v>
      </c>
      <c r="B28" t="s">
        <v>544</v>
      </c>
      <c r="C28">
        <v>1</v>
      </c>
      <c r="D28" t="s">
        <v>23873</v>
      </c>
      <c r="E28">
        <v>100112</v>
      </c>
      <c r="F28" t="s">
        <v>8322</v>
      </c>
      <c r="G28">
        <v>100112010</v>
      </c>
      <c r="H28" t="s">
        <v>8348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5</v>
      </c>
      <c r="B29" t="s">
        <v>544</v>
      </c>
      <c r="C29">
        <v>2</v>
      </c>
      <c r="D29" t="s">
        <v>15233</v>
      </c>
      <c r="E29">
        <v>100111</v>
      </c>
      <c r="F29" t="s">
        <v>8281</v>
      </c>
      <c r="G29">
        <v>100111001</v>
      </c>
      <c r="H29" t="s">
        <v>15233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5</v>
      </c>
      <c r="B30" t="s">
        <v>544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15</v>
      </c>
      <c r="AT30">
        <v>6.2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5</v>
      </c>
      <c r="B31" t="s">
        <v>544</v>
      </c>
      <c r="C31">
        <v>4</v>
      </c>
      <c r="D31" t="s">
        <v>8282</v>
      </c>
      <c r="E31">
        <v>100111</v>
      </c>
      <c r="F31" t="s">
        <v>8281</v>
      </c>
      <c r="G31">
        <v>100111005</v>
      </c>
      <c r="H31" t="s">
        <v>8282</v>
      </c>
      <c r="I31">
        <v>1</v>
      </c>
      <c r="J31">
        <v>0</v>
      </c>
      <c r="K31">
        <v>13</v>
      </c>
      <c r="L31">
        <v>16</v>
      </c>
      <c r="M31">
        <v>16</v>
      </c>
      <c r="N31">
        <v>0</v>
      </c>
      <c r="O31">
        <v>15.9</v>
      </c>
      <c r="P31">
        <v>11.7</v>
      </c>
      <c r="Q31">
        <v>22.7</v>
      </c>
      <c r="R31">
        <v>19.600000000000001</v>
      </c>
      <c r="S31">
        <v>11.5</v>
      </c>
      <c r="T31">
        <v>5.4</v>
      </c>
      <c r="U31">
        <v>9.3000000000000007</v>
      </c>
      <c r="V31">
        <v>12.6</v>
      </c>
      <c r="W31">
        <v>12.1</v>
      </c>
      <c r="X31">
        <v>10.199999999999999</v>
      </c>
      <c r="Y31">
        <v>0</v>
      </c>
      <c r="Z31">
        <v>43.898113207547169</v>
      </c>
      <c r="AA31">
        <v>17.055389628020635</v>
      </c>
      <c r="AB31">
        <v>30.004651162790701</v>
      </c>
      <c r="AC31">
        <v>0</v>
      </c>
      <c r="AD31">
        <v>22.250714966634888</v>
      </c>
      <c r="AE31">
        <v>17.600000000000001</v>
      </c>
      <c r="AF31">
        <v>35</v>
      </c>
      <c r="AG31">
        <v>39.85</v>
      </c>
      <c r="AH31">
        <v>40.5</v>
      </c>
      <c r="AI31">
        <v>27</v>
      </c>
      <c r="AJ31">
        <v>25.2</v>
      </c>
      <c r="AK31">
        <v>34.440993788819874</v>
      </c>
      <c r="AL31">
        <v>38.4</v>
      </c>
      <c r="AM31">
        <v>8.6</v>
      </c>
      <c r="AN31">
        <v>33.9</v>
      </c>
      <c r="AO31">
        <v>0</v>
      </c>
      <c r="AP31">
        <v>30</v>
      </c>
      <c r="AQ31">
        <v>31.269841347241119</v>
      </c>
      <c r="AR31">
        <v>10.3</v>
      </c>
      <c r="AS31">
        <v>0</v>
      </c>
      <c r="AT31">
        <v>20.8</v>
      </c>
      <c r="AU31">
        <v>30</v>
      </c>
      <c r="AV31">
        <v>0</v>
      </c>
      <c r="AW31">
        <v>10.022857142857141</v>
      </c>
      <c r="AX31">
        <v>0</v>
      </c>
    </row>
    <row r="32" spans="1:50" x14ac:dyDescent="0.25">
      <c r="A32">
        <v>5</v>
      </c>
      <c r="B32" t="s">
        <v>544</v>
      </c>
      <c r="C32">
        <v>5</v>
      </c>
      <c r="D32" t="s">
        <v>23882</v>
      </c>
      <c r="E32">
        <v>100111</v>
      </c>
      <c r="F32" t="s">
        <v>8281</v>
      </c>
      <c r="G32">
        <v>100111004</v>
      </c>
      <c r="H32" t="s">
        <v>13113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5</v>
      </c>
      <c r="B33" t="s">
        <v>544</v>
      </c>
      <c r="C33">
        <v>6</v>
      </c>
      <c r="D33" t="s">
        <v>23883</v>
      </c>
      <c r="E33">
        <v>100111</v>
      </c>
      <c r="F33" t="s">
        <v>8281</v>
      </c>
      <c r="G33">
        <v>100111004</v>
      </c>
      <c r="H33" t="s">
        <v>13113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3</v>
      </c>
      <c r="AS33">
        <v>0</v>
      </c>
      <c r="AT33">
        <v>7.1</v>
      </c>
      <c r="AU33">
        <v>0</v>
      </c>
      <c r="AV33">
        <v>50.9</v>
      </c>
      <c r="AW33">
        <v>0</v>
      </c>
      <c r="AX33">
        <v>0</v>
      </c>
    </row>
    <row r="34" spans="1:50" x14ac:dyDescent="0.25">
      <c r="A34">
        <v>5</v>
      </c>
      <c r="B34" t="s">
        <v>544</v>
      </c>
      <c r="C34">
        <v>8</v>
      </c>
      <c r="D34" t="s">
        <v>8287</v>
      </c>
      <c r="E34">
        <v>100111</v>
      </c>
      <c r="F34" t="s">
        <v>8281</v>
      </c>
      <c r="G34">
        <v>100111006</v>
      </c>
      <c r="H34" t="s">
        <v>8287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5</v>
      </c>
      <c r="B35" t="s">
        <v>544</v>
      </c>
      <c r="C35">
        <v>9</v>
      </c>
      <c r="D35" t="s">
        <v>23884</v>
      </c>
      <c r="E35">
        <v>100112</v>
      </c>
      <c r="F35" t="s">
        <v>8322</v>
      </c>
      <c r="G35">
        <v>100112022</v>
      </c>
      <c r="H35" t="s">
        <v>8408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5</v>
      </c>
      <c r="B36" t="s">
        <v>544</v>
      </c>
      <c r="C36">
        <v>10</v>
      </c>
      <c r="D36" t="s">
        <v>23885</v>
      </c>
      <c r="E36">
        <v>100110</v>
      </c>
      <c r="F36" t="s">
        <v>8265</v>
      </c>
      <c r="G36">
        <v>100110005</v>
      </c>
      <c r="H36" t="s">
        <v>8266</v>
      </c>
      <c r="I36">
        <v>1</v>
      </c>
      <c r="J36">
        <v>4.0999999999999996</v>
      </c>
      <c r="K36">
        <v>3.2</v>
      </c>
      <c r="L36">
        <v>0</v>
      </c>
      <c r="M36">
        <v>0</v>
      </c>
      <c r="N36">
        <v>0</v>
      </c>
      <c r="O36">
        <v>13.1</v>
      </c>
      <c r="P36">
        <v>3.3</v>
      </c>
      <c r="Q36">
        <v>16.2</v>
      </c>
      <c r="R36">
        <v>9.1999999999999993</v>
      </c>
      <c r="S36">
        <v>6.2</v>
      </c>
      <c r="T36">
        <v>5.8</v>
      </c>
      <c r="U36">
        <v>5.7</v>
      </c>
      <c r="V36">
        <v>11.9</v>
      </c>
      <c r="W36">
        <v>7.5</v>
      </c>
      <c r="X36">
        <v>7.7350000000000003</v>
      </c>
      <c r="Y36">
        <v>0</v>
      </c>
      <c r="Z36">
        <v>8.1715210355987047</v>
      </c>
      <c r="AA36">
        <v>6.5420200462606015</v>
      </c>
      <c r="AB36">
        <v>10.465053763440862</v>
      </c>
      <c r="AC36">
        <v>0</v>
      </c>
      <c r="AD36">
        <v>13.246170678336981</v>
      </c>
      <c r="AE36">
        <v>10.851898734177215</v>
      </c>
      <c r="AF36">
        <v>12.034177215189874</v>
      </c>
      <c r="AG36">
        <v>6.333333333333333</v>
      </c>
      <c r="AH36">
        <v>6.1</v>
      </c>
      <c r="AI36">
        <v>0</v>
      </c>
      <c r="AJ36">
        <v>3.5</v>
      </c>
      <c r="AK36">
        <v>89.582637729549248</v>
      </c>
      <c r="AL36">
        <v>7.9</v>
      </c>
      <c r="AM36">
        <v>11.3</v>
      </c>
      <c r="AN36">
        <v>15.2</v>
      </c>
      <c r="AO36">
        <v>6.3</v>
      </c>
      <c r="AP36">
        <v>5.4</v>
      </c>
      <c r="AQ36">
        <v>9.3066294197596697</v>
      </c>
      <c r="AR36">
        <v>5.8</v>
      </c>
      <c r="AS36">
        <v>0</v>
      </c>
      <c r="AT36">
        <v>1.9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5</v>
      </c>
      <c r="B37" t="s">
        <v>544</v>
      </c>
      <c r="C37">
        <v>11</v>
      </c>
      <c r="D37" t="s">
        <v>23886</v>
      </c>
      <c r="E37">
        <v>100110</v>
      </c>
      <c r="F37" t="s">
        <v>8265</v>
      </c>
      <c r="G37">
        <v>100110003</v>
      </c>
      <c r="H37" t="s">
        <v>13807</v>
      </c>
      <c r="I37">
        <v>1</v>
      </c>
      <c r="J37">
        <v>1.4</v>
      </c>
      <c r="K37">
        <v>1</v>
      </c>
      <c r="L37">
        <v>5</v>
      </c>
      <c r="M37">
        <v>0</v>
      </c>
      <c r="N37">
        <v>1</v>
      </c>
      <c r="O37">
        <v>5.6</v>
      </c>
      <c r="P37">
        <v>4.8</v>
      </c>
      <c r="Q37">
        <v>8.6999999999999993</v>
      </c>
      <c r="R37">
        <v>8.9</v>
      </c>
      <c r="S37">
        <v>3.5</v>
      </c>
      <c r="T37">
        <v>1.5</v>
      </c>
      <c r="U37">
        <v>1.6</v>
      </c>
      <c r="V37">
        <v>10.9</v>
      </c>
      <c r="W37">
        <v>7.2</v>
      </c>
      <c r="X37">
        <v>9.1999999999999993</v>
      </c>
      <c r="Y37">
        <v>0</v>
      </c>
      <c r="Z37">
        <v>0</v>
      </c>
      <c r="AA37">
        <v>3.6842105263157894</v>
      </c>
      <c r="AB37">
        <v>0</v>
      </c>
      <c r="AC37">
        <v>0</v>
      </c>
      <c r="AD37">
        <v>4.0285714285714285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</v>
      </c>
      <c r="AK37">
        <v>54.666666666666671</v>
      </c>
      <c r="AL37">
        <v>5</v>
      </c>
      <c r="AM37">
        <v>0</v>
      </c>
      <c r="AN37">
        <v>0</v>
      </c>
      <c r="AO37">
        <v>0</v>
      </c>
      <c r="AP37">
        <v>0</v>
      </c>
      <c r="AQ37">
        <v>3.1170213122453609</v>
      </c>
      <c r="AR37">
        <v>6.6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5</v>
      </c>
      <c r="B38" t="s">
        <v>544</v>
      </c>
      <c r="C38">
        <v>12</v>
      </c>
      <c r="D38" t="s">
        <v>23887</v>
      </c>
      <c r="E38">
        <v>100113</v>
      </c>
      <c r="F38" t="s">
        <v>8566</v>
      </c>
      <c r="G38">
        <v>100113001</v>
      </c>
      <c r="H38" t="s">
        <v>15243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5</v>
      </c>
      <c r="B39" t="s">
        <v>544</v>
      </c>
      <c r="C39">
        <v>13</v>
      </c>
      <c r="D39" t="s">
        <v>23934</v>
      </c>
      <c r="E39">
        <v>100113</v>
      </c>
      <c r="F39" t="s">
        <v>8566</v>
      </c>
      <c r="G39">
        <v>100113001</v>
      </c>
      <c r="H39" t="s">
        <v>15243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5</v>
      </c>
      <c r="B40" t="s">
        <v>544</v>
      </c>
      <c r="C40">
        <v>14</v>
      </c>
      <c r="D40" t="s">
        <v>23935</v>
      </c>
      <c r="E40">
        <v>100113</v>
      </c>
      <c r="F40" t="s">
        <v>8566</v>
      </c>
      <c r="G40">
        <v>100113001</v>
      </c>
      <c r="H40" t="s">
        <v>15243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5</v>
      </c>
      <c r="B41" t="s">
        <v>544</v>
      </c>
      <c r="C41">
        <v>19</v>
      </c>
      <c r="D41" t="s">
        <v>14525</v>
      </c>
      <c r="E41">
        <v>100113</v>
      </c>
      <c r="F41" t="s">
        <v>8566</v>
      </c>
      <c r="G41">
        <v>100113002</v>
      </c>
      <c r="H41" t="s">
        <v>14525</v>
      </c>
      <c r="I41">
        <v>1</v>
      </c>
      <c r="J41">
        <v>17.600000000000001</v>
      </c>
      <c r="K41">
        <v>0</v>
      </c>
      <c r="L41">
        <v>20</v>
      </c>
      <c r="M41">
        <v>7</v>
      </c>
      <c r="N41">
        <v>0</v>
      </c>
      <c r="O41">
        <v>22.5</v>
      </c>
      <c r="P41">
        <v>11.8</v>
      </c>
      <c r="Q41">
        <v>23.6</v>
      </c>
      <c r="R41">
        <v>24.9</v>
      </c>
      <c r="S41">
        <v>21.8</v>
      </c>
      <c r="T41">
        <v>22.2</v>
      </c>
      <c r="U41">
        <v>23.2</v>
      </c>
      <c r="V41">
        <v>27.8</v>
      </c>
      <c r="W41">
        <v>26.2</v>
      </c>
      <c r="X41">
        <v>28.3</v>
      </c>
      <c r="Y41">
        <v>0</v>
      </c>
      <c r="Z41">
        <v>13.87218045112782</v>
      </c>
      <c r="AA41">
        <v>28.787878787878789</v>
      </c>
      <c r="AB41">
        <v>17.978260869565219</v>
      </c>
      <c r="AC41">
        <v>15.260869565217392</v>
      </c>
      <c r="AD41">
        <v>0</v>
      </c>
      <c r="AE41">
        <v>0</v>
      </c>
      <c r="AF41">
        <v>0</v>
      </c>
      <c r="AG41">
        <v>15</v>
      </c>
      <c r="AH41">
        <v>15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15</v>
      </c>
      <c r="AQ41">
        <v>0</v>
      </c>
      <c r="AR41">
        <v>15.6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5</v>
      </c>
      <c r="B42" t="s">
        <v>544</v>
      </c>
      <c r="C42">
        <v>16</v>
      </c>
      <c r="D42" t="s">
        <v>23888</v>
      </c>
      <c r="E42">
        <v>100111</v>
      </c>
      <c r="F42" t="s">
        <v>8281</v>
      </c>
      <c r="G42">
        <v>100111003</v>
      </c>
      <c r="H42" t="s">
        <v>13812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143.30059317551101</v>
      </c>
      <c r="AR42">
        <v>121.39999999999999</v>
      </c>
      <c r="AS42">
        <v>138</v>
      </c>
      <c r="AT42">
        <v>141.69999999999999</v>
      </c>
      <c r="AU42">
        <v>141.69999999999999</v>
      </c>
      <c r="AV42">
        <v>143.04610142858232</v>
      </c>
      <c r="AW42">
        <v>124.25401929260448</v>
      </c>
      <c r="AX42">
        <v>7.7045101088646968</v>
      </c>
    </row>
    <row r="43" spans="1:50" x14ac:dyDescent="0.25">
      <c r="A43">
        <v>5</v>
      </c>
      <c r="B43" t="s">
        <v>544</v>
      </c>
      <c r="C43">
        <v>17</v>
      </c>
      <c r="D43" t="s">
        <v>23889</v>
      </c>
      <c r="E43">
        <v>100111</v>
      </c>
      <c r="F43" t="s">
        <v>8281</v>
      </c>
      <c r="G43">
        <v>100111003</v>
      </c>
      <c r="H43" t="s">
        <v>13812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29.711403735451086</v>
      </c>
      <c r="AR43">
        <v>43.900000000000006</v>
      </c>
      <c r="AS43">
        <v>43.9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5</v>
      </c>
      <c r="B44" t="s">
        <v>544</v>
      </c>
      <c r="C44">
        <v>20</v>
      </c>
      <c r="D44" t="s">
        <v>15248</v>
      </c>
      <c r="E44">
        <v>100114</v>
      </c>
      <c r="F44" t="s">
        <v>8602</v>
      </c>
      <c r="G44">
        <v>100114001</v>
      </c>
      <c r="H44" t="s">
        <v>15248</v>
      </c>
      <c r="I44">
        <v>1</v>
      </c>
      <c r="J44">
        <v>88.4</v>
      </c>
      <c r="K44">
        <v>97.7</v>
      </c>
      <c r="L44">
        <v>107.5</v>
      </c>
      <c r="M44">
        <v>86</v>
      </c>
      <c r="N44">
        <v>126.5</v>
      </c>
      <c r="O44">
        <v>90.5</v>
      </c>
      <c r="P44">
        <v>109.8</v>
      </c>
      <c r="Q44">
        <v>136.6</v>
      </c>
      <c r="R44">
        <v>111.8</v>
      </c>
      <c r="S44">
        <v>123.3</v>
      </c>
      <c r="T44">
        <v>113.9</v>
      </c>
      <c r="U44">
        <v>121.5</v>
      </c>
      <c r="V44">
        <v>144</v>
      </c>
      <c r="W44">
        <v>109.2</v>
      </c>
      <c r="X44">
        <v>133.39910714285713</v>
      </c>
      <c r="Y44">
        <v>0</v>
      </c>
      <c r="Z44">
        <v>112.76810073452255</v>
      </c>
      <c r="AA44">
        <v>105.60540198354083</v>
      </c>
      <c r="AB44">
        <v>123.71152030217186</v>
      </c>
      <c r="AC44">
        <v>127.70383451059537</v>
      </c>
      <c r="AD44">
        <v>87.521596244131445</v>
      </c>
      <c r="AE44">
        <v>116.75067567567567</v>
      </c>
      <c r="AF44">
        <v>144.61283783783784</v>
      </c>
      <c r="AG44">
        <v>121.18067226890757</v>
      </c>
      <c r="AH44">
        <v>125</v>
      </c>
      <c r="AI44">
        <v>165</v>
      </c>
      <c r="AJ44">
        <v>167.5</v>
      </c>
      <c r="AK44">
        <v>93.375088133761878</v>
      </c>
      <c r="AL44">
        <v>136</v>
      </c>
      <c r="AM44">
        <v>137.80000000000001</v>
      </c>
      <c r="AN44">
        <v>263.3</v>
      </c>
      <c r="AO44">
        <v>208.2</v>
      </c>
      <c r="AP44">
        <v>112.6</v>
      </c>
      <c r="AQ44">
        <v>148.61034346434494</v>
      </c>
      <c r="AR44">
        <v>122.1</v>
      </c>
      <c r="AS44">
        <v>150.80000000000001</v>
      </c>
      <c r="AT44">
        <v>178.1</v>
      </c>
      <c r="AU44">
        <v>138.80000000000001</v>
      </c>
      <c r="AV44">
        <v>162.60056952992556</v>
      </c>
      <c r="AW44">
        <v>172.72248243559719</v>
      </c>
      <c r="AX44">
        <v>54.060428849902536</v>
      </c>
    </row>
    <row r="45" spans="1:50" x14ac:dyDescent="0.25">
      <c r="A45">
        <v>5</v>
      </c>
      <c r="B45" t="s">
        <v>544</v>
      </c>
      <c r="C45">
        <v>21</v>
      </c>
      <c r="D45" t="s">
        <v>23890</v>
      </c>
      <c r="E45">
        <v>100110</v>
      </c>
      <c r="F45" t="s">
        <v>8265</v>
      </c>
      <c r="G45">
        <v>100110002</v>
      </c>
      <c r="H45" t="s">
        <v>14510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8.7325678910102678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5</v>
      </c>
      <c r="B46" t="s">
        <v>544</v>
      </c>
      <c r="C46">
        <v>22</v>
      </c>
      <c r="D46" t="s">
        <v>23891</v>
      </c>
      <c r="E46">
        <v>100110</v>
      </c>
      <c r="F46" t="s">
        <v>8265</v>
      </c>
      <c r="G46">
        <v>100110002</v>
      </c>
      <c r="H46" t="s">
        <v>14510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5</v>
      </c>
      <c r="B47" t="s">
        <v>544</v>
      </c>
      <c r="C47">
        <v>24</v>
      </c>
      <c r="D47" t="s">
        <v>13822</v>
      </c>
      <c r="E47">
        <v>100113</v>
      </c>
      <c r="F47" t="s">
        <v>8566</v>
      </c>
      <c r="G47">
        <v>100113003</v>
      </c>
      <c r="H47" t="s">
        <v>13822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24.768115942028984</v>
      </c>
      <c r="AL47">
        <v>32</v>
      </c>
      <c r="AM47">
        <v>0</v>
      </c>
      <c r="AN47">
        <v>0</v>
      </c>
      <c r="AO47">
        <v>0</v>
      </c>
      <c r="AP47">
        <v>0</v>
      </c>
      <c r="AQ47">
        <v>21.26771653543307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5</v>
      </c>
      <c r="B48" t="s">
        <v>544</v>
      </c>
      <c r="C48">
        <v>25</v>
      </c>
      <c r="D48" t="s">
        <v>8633</v>
      </c>
      <c r="E48">
        <v>100114</v>
      </c>
      <c r="F48" t="s">
        <v>8602</v>
      </c>
      <c r="G48">
        <v>100114011</v>
      </c>
      <c r="H48" t="s">
        <v>8633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500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5</v>
      </c>
      <c r="B49" t="s">
        <v>544</v>
      </c>
      <c r="C49">
        <v>26</v>
      </c>
      <c r="D49" t="s">
        <v>8567</v>
      </c>
      <c r="E49">
        <v>100113</v>
      </c>
      <c r="F49" t="s">
        <v>8566</v>
      </c>
      <c r="G49">
        <v>100113005</v>
      </c>
      <c r="H49" t="s">
        <v>8567</v>
      </c>
      <c r="I49">
        <v>1</v>
      </c>
      <c r="J49">
        <v>18.96</v>
      </c>
      <c r="K49">
        <v>22.7</v>
      </c>
      <c r="L49">
        <v>27.22</v>
      </c>
      <c r="M49">
        <v>30.06</v>
      </c>
      <c r="N49">
        <v>26.9</v>
      </c>
      <c r="O49">
        <v>25.28</v>
      </c>
      <c r="P49">
        <v>28.99</v>
      </c>
      <c r="Q49">
        <v>30.73</v>
      </c>
      <c r="R49">
        <v>29.43</v>
      </c>
      <c r="S49">
        <v>27.05</v>
      </c>
      <c r="T49">
        <v>29.96</v>
      </c>
      <c r="U49">
        <v>30.55</v>
      </c>
      <c r="V49">
        <v>30.56</v>
      </c>
      <c r="W49">
        <v>27.92</v>
      </c>
      <c r="X49">
        <v>27.795370843989772</v>
      </c>
      <c r="Y49">
        <v>29.271299342105262</v>
      </c>
      <c r="Z49">
        <v>31.852546916890077</v>
      </c>
      <c r="AA49">
        <v>23.519052193403777</v>
      </c>
      <c r="AB49">
        <v>23.775467775467774</v>
      </c>
      <c r="AC49">
        <v>32.5</v>
      </c>
      <c r="AD49">
        <v>28</v>
      </c>
      <c r="AE49">
        <v>28.81666666666667</v>
      </c>
      <c r="AF49">
        <v>27.87916666666667</v>
      </c>
      <c r="AG49">
        <v>23.320588235294117</v>
      </c>
      <c r="AH49">
        <v>31.1</v>
      </c>
      <c r="AI49">
        <v>32.5</v>
      </c>
      <c r="AJ49">
        <v>32.299999999999997</v>
      </c>
      <c r="AK49">
        <v>26.700767263427107</v>
      </c>
      <c r="AL49">
        <v>25.8</v>
      </c>
      <c r="AM49">
        <v>33.9</v>
      </c>
      <c r="AN49">
        <v>28.9</v>
      </c>
      <c r="AO49">
        <v>20</v>
      </c>
      <c r="AP49">
        <v>29.2</v>
      </c>
      <c r="AQ49">
        <v>30.771367548563994</v>
      </c>
      <c r="AR49">
        <v>27.9</v>
      </c>
      <c r="AS49">
        <v>27.8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5</v>
      </c>
      <c r="B50" t="s">
        <v>544</v>
      </c>
      <c r="C50">
        <v>27</v>
      </c>
      <c r="D50" t="s">
        <v>23874</v>
      </c>
      <c r="E50">
        <v>100112</v>
      </c>
      <c r="F50" t="s">
        <v>8322</v>
      </c>
      <c r="G50">
        <v>100112020</v>
      </c>
      <c r="H50" t="s">
        <v>8398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460.09999999999997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901.47497797957101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5</v>
      </c>
      <c r="B51" t="s">
        <v>544</v>
      </c>
      <c r="C51">
        <v>28</v>
      </c>
      <c r="D51" t="s">
        <v>23892</v>
      </c>
      <c r="E51">
        <v>100111</v>
      </c>
      <c r="F51" t="s">
        <v>8281</v>
      </c>
      <c r="G51">
        <v>100111002</v>
      </c>
      <c r="H51" t="s">
        <v>14515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74.834630582692398</v>
      </c>
      <c r="AR51">
        <v>67.800000000000011</v>
      </c>
      <c r="AS51">
        <v>63</v>
      </c>
      <c r="AT51">
        <v>70.7</v>
      </c>
      <c r="AU51">
        <v>20.7</v>
      </c>
      <c r="AV51">
        <v>0</v>
      </c>
      <c r="AW51">
        <v>17.846625766871167</v>
      </c>
      <c r="AX51">
        <v>20.397849462365592</v>
      </c>
    </row>
    <row r="52" spans="1:50" x14ac:dyDescent="0.25">
      <c r="A52">
        <v>5</v>
      </c>
      <c r="B52" t="s">
        <v>544</v>
      </c>
      <c r="C52">
        <v>29</v>
      </c>
      <c r="D52" t="s">
        <v>23893</v>
      </c>
      <c r="E52">
        <v>100111</v>
      </c>
      <c r="F52" t="s">
        <v>8281</v>
      </c>
      <c r="G52">
        <v>100111002</v>
      </c>
      <c r="H52" t="s">
        <v>14515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40.232645235842398</v>
      </c>
      <c r="AR52">
        <v>29.400000000000002</v>
      </c>
      <c r="AS52">
        <v>47.3</v>
      </c>
      <c r="AT52">
        <v>49.3</v>
      </c>
      <c r="AU52">
        <v>35.4</v>
      </c>
      <c r="AV52">
        <v>49.532402679050413</v>
      </c>
      <c r="AW52">
        <v>64.478813559322035</v>
      </c>
      <c r="AX52">
        <v>2.6349905601006922</v>
      </c>
    </row>
    <row r="53" spans="1:50" x14ac:dyDescent="0.25">
      <c r="A53">
        <v>5</v>
      </c>
      <c r="B53" t="s">
        <v>544</v>
      </c>
      <c r="C53">
        <v>31</v>
      </c>
      <c r="D53" t="s">
        <v>8317</v>
      </c>
      <c r="E53">
        <v>100111</v>
      </c>
      <c r="F53" t="s">
        <v>8281</v>
      </c>
      <c r="G53">
        <v>100111012</v>
      </c>
      <c r="H53" t="s">
        <v>8317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6</v>
      </c>
      <c r="B54" t="s">
        <v>1195</v>
      </c>
      <c r="C54">
        <v>1</v>
      </c>
      <c r="D54" t="s">
        <v>23873</v>
      </c>
      <c r="E54">
        <v>100112</v>
      </c>
      <c r="F54" t="s">
        <v>8322</v>
      </c>
      <c r="G54">
        <v>100112010</v>
      </c>
      <c r="H54" t="s">
        <v>8348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0.88691796008869173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6</v>
      </c>
      <c r="B55" t="s">
        <v>1195</v>
      </c>
      <c r="C55">
        <v>2</v>
      </c>
      <c r="D55" t="s">
        <v>15233</v>
      </c>
      <c r="E55">
        <v>100111</v>
      </c>
      <c r="F55" t="s">
        <v>8281</v>
      </c>
      <c r="G55">
        <v>100111001</v>
      </c>
      <c r="H55" t="s">
        <v>15233</v>
      </c>
      <c r="I55">
        <v>1</v>
      </c>
      <c r="J55">
        <v>31.9</v>
      </c>
      <c r="K55">
        <v>43.3</v>
      </c>
      <c r="L55">
        <v>45.5</v>
      </c>
      <c r="M55">
        <v>44.8</v>
      </c>
      <c r="N55">
        <v>45.4</v>
      </c>
      <c r="O55">
        <v>45.9</v>
      </c>
      <c r="P55">
        <v>60.4</v>
      </c>
      <c r="Q55">
        <v>51.5</v>
      </c>
      <c r="R55">
        <v>51.5</v>
      </c>
      <c r="S55">
        <v>51.2</v>
      </c>
      <c r="T55">
        <v>50.4</v>
      </c>
      <c r="U55">
        <v>46.2</v>
      </c>
      <c r="V55">
        <v>47.7</v>
      </c>
      <c r="W55">
        <v>58.9</v>
      </c>
      <c r="X55">
        <v>50.576649746192892</v>
      </c>
      <c r="Y55">
        <v>0</v>
      </c>
      <c r="Z55">
        <v>47.166927120329596</v>
      </c>
      <c r="AA55">
        <v>41.474103585657367</v>
      </c>
      <c r="AB55">
        <v>40.500461680517077</v>
      </c>
      <c r="AC55">
        <v>45.65649717514124</v>
      </c>
      <c r="AD55">
        <v>59.792172739541158</v>
      </c>
      <c r="AE55">
        <v>65.455012224938869</v>
      </c>
      <c r="AF55">
        <v>67.798319327731093</v>
      </c>
      <c r="AG55">
        <v>68.537768240343354</v>
      </c>
      <c r="AH55">
        <v>68.5</v>
      </c>
      <c r="AI55">
        <v>65</v>
      </c>
      <c r="AJ55">
        <v>55</v>
      </c>
      <c r="AK55">
        <v>44.862385321100923</v>
      </c>
      <c r="AL55">
        <v>54.1</v>
      </c>
      <c r="AM55">
        <v>50</v>
      </c>
      <c r="AN55">
        <v>53.8</v>
      </c>
      <c r="AO55">
        <v>44.5</v>
      </c>
      <c r="AP55">
        <v>50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6</v>
      </c>
      <c r="B56" t="s">
        <v>1195</v>
      </c>
      <c r="C56">
        <v>3</v>
      </c>
      <c r="D56" t="s">
        <v>23880</v>
      </c>
      <c r="E56">
        <v>100110</v>
      </c>
      <c r="F56" t="s">
        <v>8265</v>
      </c>
      <c r="G56">
        <v>100110006</v>
      </c>
      <c r="H56" t="s">
        <v>8271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6</v>
      </c>
      <c r="B57" t="s">
        <v>1195</v>
      </c>
      <c r="C57">
        <v>4</v>
      </c>
      <c r="D57" t="s">
        <v>8282</v>
      </c>
      <c r="E57">
        <v>100111</v>
      </c>
      <c r="F57" t="s">
        <v>8281</v>
      </c>
      <c r="G57">
        <v>100111005</v>
      </c>
      <c r="H57" t="s">
        <v>8282</v>
      </c>
      <c r="I57">
        <v>1</v>
      </c>
      <c r="J57">
        <v>10.199999999999999</v>
      </c>
      <c r="K57">
        <v>10.6</v>
      </c>
      <c r="L57">
        <v>12.7</v>
      </c>
      <c r="M57">
        <v>8.6</v>
      </c>
      <c r="N57">
        <v>11.3</v>
      </c>
      <c r="O57">
        <v>11.4</v>
      </c>
      <c r="P57">
        <v>8.5</v>
      </c>
      <c r="Q57">
        <v>13.8</v>
      </c>
      <c r="R57">
        <v>18</v>
      </c>
      <c r="S57">
        <v>17.100000000000001</v>
      </c>
      <c r="T57">
        <v>20.9</v>
      </c>
      <c r="U57">
        <v>18.5</v>
      </c>
      <c r="V57">
        <v>26.4</v>
      </c>
      <c r="W57">
        <v>19.899999999999999</v>
      </c>
      <c r="X57">
        <v>19.006060606060608</v>
      </c>
      <c r="Y57">
        <v>0</v>
      </c>
      <c r="Z57">
        <v>23.078461538461536</v>
      </c>
      <c r="AA57">
        <v>24.080032583239994</v>
      </c>
      <c r="AB57">
        <v>12.886315789473686</v>
      </c>
      <c r="AC57">
        <v>28.677570093457945</v>
      </c>
      <c r="AD57">
        <v>14.300604229607252</v>
      </c>
      <c r="AE57">
        <v>39.735999999999997</v>
      </c>
      <c r="AF57">
        <v>36.4</v>
      </c>
      <c r="AG57">
        <v>21.544927536231882</v>
      </c>
      <c r="AH57">
        <v>22</v>
      </c>
      <c r="AI57">
        <v>28</v>
      </c>
      <c r="AJ57">
        <v>25</v>
      </c>
      <c r="AK57">
        <v>24.093309859154925</v>
      </c>
      <c r="AL57">
        <v>25.5</v>
      </c>
      <c r="AM57">
        <v>10.4</v>
      </c>
      <c r="AN57">
        <v>42.1</v>
      </c>
      <c r="AO57">
        <v>36.6</v>
      </c>
      <c r="AP57">
        <v>45.7</v>
      </c>
      <c r="AQ57">
        <v>37.07846397693222</v>
      </c>
      <c r="AR57">
        <v>7.9</v>
      </c>
      <c r="AS57">
        <v>15.6</v>
      </c>
      <c r="AT57">
        <v>15.9</v>
      </c>
      <c r="AU57">
        <v>10</v>
      </c>
      <c r="AV57">
        <v>10</v>
      </c>
      <c r="AW57">
        <v>30.725725725725724</v>
      </c>
      <c r="AX57">
        <v>4.0695970695970693</v>
      </c>
    </row>
    <row r="58" spans="1:50" x14ac:dyDescent="0.25">
      <c r="A58">
        <v>6</v>
      </c>
      <c r="B58" t="s">
        <v>1195</v>
      </c>
      <c r="C58">
        <v>5</v>
      </c>
      <c r="D58" t="s">
        <v>23882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24.3</v>
      </c>
      <c r="AR59">
        <v>24.3</v>
      </c>
      <c r="AS59">
        <v>24.3</v>
      </c>
      <c r="AT59">
        <v>24.3</v>
      </c>
      <c r="AU59">
        <v>0</v>
      </c>
      <c r="AV59">
        <v>50.9</v>
      </c>
      <c r="AW59">
        <v>0</v>
      </c>
      <c r="AX59">
        <v>38.1</v>
      </c>
    </row>
    <row r="60" spans="1:50" x14ac:dyDescent="0.25">
      <c r="A60">
        <v>6</v>
      </c>
      <c r="B60" t="s">
        <v>1195</v>
      </c>
      <c r="C60">
        <v>8</v>
      </c>
      <c r="D60" t="s">
        <v>8287</v>
      </c>
      <c r="E60">
        <v>100111</v>
      </c>
      <c r="F60" t="s">
        <v>8281</v>
      </c>
      <c r="G60">
        <v>100111006</v>
      </c>
      <c r="H60" t="s">
        <v>8287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6</v>
      </c>
      <c r="B61" t="s">
        <v>1195</v>
      </c>
      <c r="C61">
        <v>9</v>
      </c>
      <c r="D61" t="s">
        <v>23884</v>
      </c>
      <c r="E61">
        <v>100112</v>
      </c>
      <c r="F61" t="s">
        <v>8322</v>
      </c>
      <c r="G61">
        <v>100112022</v>
      </c>
      <c r="H61" t="s">
        <v>8408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6</v>
      </c>
      <c r="B62" t="s">
        <v>1195</v>
      </c>
      <c r="C62">
        <v>10</v>
      </c>
      <c r="D62" t="s">
        <v>23885</v>
      </c>
      <c r="E62">
        <v>100110</v>
      </c>
      <c r="F62" t="s">
        <v>8265</v>
      </c>
      <c r="G62">
        <v>100110005</v>
      </c>
      <c r="H62" t="s">
        <v>8266</v>
      </c>
      <c r="I62">
        <v>1</v>
      </c>
      <c r="J62">
        <v>7.5</v>
      </c>
      <c r="K62">
        <v>3.8</v>
      </c>
      <c r="L62">
        <v>3.5</v>
      </c>
      <c r="M62">
        <v>3.3</v>
      </c>
      <c r="N62">
        <v>4.7</v>
      </c>
      <c r="O62">
        <v>6.3</v>
      </c>
      <c r="P62">
        <v>5.9</v>
      </c>
      <c r="Q62">
        <v>9.3000000000000007</v>
      </c>
      <c r="R62">
        <v>4.4000000000000004</v>
      </c>
      <c r="S62">
        <v>4.5</v>
      </c>
      <c r="T62">
        <v>6.4</v>
      </c>
      <c r="U62">
        <v>3.9</v>
      </c>
      <c r="V62">
        <v>15.3</v>
      </c>
      <c r="W62">
        <v>6.3</v>
      </c>
      <c r="X62">
        <v>8.8637681159420296</v>
      </c>
      <c r="Y62">
        <v>0</v>
      </c>
      <c r="Z62">
        <v>8.2796610169491522</v>
      </c>
      <c r="AA62">
        <v>5.7502101428971706</v>
      </c>
      <c r="AB62">
        <v>7.867370892018779</v>
      </c>
      <c r="AC62">
        <v>5.7391304347826093</v>
      </c>
      <c r="AD62">
        <v>4.177777777777778</v>
      </c>
      <c r="AE62">
        <v>7.5119047619047619</v>
      </c>
      <c r="AF62">
        <v>11.853086419753087</v>
      </c>
      <c r="AG62">
        <v>9.7966292134831452</v>
      </c>
      <c r="AH62">
        <v>10</v>
      </c>
      <c r="AI62">
        <v>14</v>
      </c>
      <c r="AJ62">
        <v>10.9</v>
      </c>
      <c r="AK62">
        <v>86.371944254055279</v>
      </c>
      <c r="AL62">
        <v>9.4</v>
      </c>
      <c r="AM62">
        <v>10.4</v>
      </c>
      <c r="AN62">
        <v>8.5</v>
      </c>
      <c r="AO62">
        <v>8.9</v>
      </c>
      <c r="AP62">
        <v>9</v>
      </c>
      <c r="AQ62">
        <v>7.923595968297426</v>
      </c>
      <c r="AR62">
        <v>4.3999999999999995</v>
      </c>
      <c r="AS62">
        <v>4.4000000000000004</v>
      </c>
      <c r="AT62">
        <v>9</v>
      </c>
      <c r="AU62">
        <v>0</v>
      </c>
      <c r="AV62">
        <v>0</v>
      </c>
      <c r="AW62">
        <v>0.81649484536082473</v>
      </c>
      <c r="AX62">
        <v>17</v>
      </c>
    </row>
    <row r="63" spans="1:50" x14ac:dyDescent="0.25">
      <c r="A63">
        <v>6</v>
      </c>
      <c r="B63" t="s">
        <v>1195</v>
      </c>
      <c r="C63">
        <v>11</v>
      </c>
      <c r="D63" t="s">
        <v>23886</v>
      </c>
      <c r="E63">
        <v>100110</v>
      </c>
      <c r="F63" t="s">
        <v>8265</v>
      </c>
      <c r="G63">
        <v>100110003</v>
      </c>
      <c r="H63" t="s">
        <v>13807</v>
      </c>
      <c r="I63">
        <v>1</v>
      </c>
      <c r="J63">
        <v>5.8</v>
      </c>
      <c r="K63">
        <v>5.2</v>
      </c>
      <c r="L63">
        <v>6.2</v>
      </c>
      <c r="M63">
        <v>5.8</v>
      </c>
      <c r="N63">
        <v>5.4</v>
      </c>
      <c r="O63">
        <v>7.3</v>
      </c>
      <c r="P63">
        <v>4.8</v>
      </c>
      <c r="Q63">
        <v>3.8</v>
      </c>
      <c r="R63">
        <v>5</v>
      </c>
      <c r="S63">
        <v>3.6</v>
      </c>
      <c r="T63">
        <v>4.9000000000000004</v>
      </c>
      <c r="U63">
        <v>6.6</v>
      </c>
      <c r="V63">
        <v>9.1</v>
      </c>
      <c r="W63">
        <v>5.0999999999999996</v>
      </c>
      <c r="X63">
        <v>5.4749999999999996</v>
      </c>
      <c r="Y63">
        <v>0</v>
      </c>
      <c r="Z63">
        <v>5.6172413793103448</v>
      </c>
      <c r="AA63">
        <v>5.1959247648902815</v>
      </c>
      <c r="AB63">
        <v>2.2967032967032965</v>
      </c>
      <c r="AC63">
        <v>0</v>
      </c>
      <c r="AD63">
        <v>0</v>
      </c>
      <c r="AE63">
        <v>2.7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91.732283464566933</v>
      </c>
      <c r="AL63">
        <v>6</v>
      </c>
      <c r="AM63">
        <v>0</v>
      </c>
      <c r="AN63">
        <v>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6</v>
      </c>
      <c r="B64" t="s">
        <v>1195</v>
      </c>
      <c r="C64">
        <v>12</v>
      </c>
      <c r="D64" t="s">
        <v>23887</v>
      </c>
      <c r="E64">
        <v>100113</v>
      </c>
      <c r="F64" t="s">
        <v>8566</v>
      </c>
      <c r="G64">
        <v>100113001</v>
      </c>
      <c r="H64" t="s">
        <v>15243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6</v>
      </c>
      <c r="B65" t="s">
        <v>1195</v>
      </c>
      <c r="C65">
        <v>13</v>
      </c>
      <c r="D65" t="s">
        <v>23934</v>
      </c>
      <c r="E65">
        <v>100113</v>
      </c>
      <c r="F65" t="s">
        <v>8566</v>
      </c>
      <c r="G65">
        <v>100113001</v>
      </c>
      <c r="H65" t="s">
        <v>15243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6</v>
      </c>
      <c r="B66" t="s">
        <v>1195</v>
      </c>
      <c r="C66">
        <v>14</v>
      </c>
      <c r="D66" t="s">
        <v>23935</v>
      </c>
      <c r="E66">
        <v>100113</v>
      </c>
      <c r="F66" t="s">
        <v>8566</v>
      </c>
      <c r="G66">
        <v>100113001</v>
      </c>
      <c r="H66" t="s">
        <v>15243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6</v>
      </c>
      <c r="B67" t="s">
        <v>1195</v>
      </c>
      <c r="C67">
        <v>19</v>
      </c>
      <c r="D67" t="s">
        <v>14525</v>
      </c>
      <c r="E67">
        <v>100113</v>
      </c>
      <c r="F67" t="s">
        <v>8566</v>
      </c>
      <c r="G67">
        <v>100113002</v>
      </c>
      <c r="H67" t="s">
        <v>14525</v>
      </c>
      <c r="I67">
        <v>1</v>
      </c>
      <c r="J67">
        <v>9.4</v>
      </c>
      <c r="K67">
        <v>10.199999999999999</v>
      </c>
      <c r="L67">
        <v>15.3</v>
      </c>
      <c r="M67">
        <v>25</v>
      </c>
      <c r="N67">
        <v>18.2</v>
      </c>
      <c r="O67">
        <v>12.8</v>
      </c>
      <c r="P67">
        <v>20.8</v>
      </c>
      <c r="Q67">
        <v>29.6</v>
      </c>
      <c r="R67">
        <v>25</v>
      </c>
      <c r="S67">
        <v>23.5</v>
      </c>
      <c r="T67">
        <v>18.2</v>
      </c>
      <c r="U67">
        <v>29.2</v>
      </c>
      <c r="V67">
        <v>23.7</v>
      </c>
      <c r="W67">
        <v>22.1</v>
      </c>
      <c r="X67">
        <v>19.440666666666665</v>
      </c>
      <c r="Y67">
        <v>0</v>
      </c>
      <c r="Z67">
        <v>12.116734143049932</v>
      </c>
      <c r="AA67">
        <v>23.24955116696589</v>
      </c>
      <c r="AB67">
        <v>20.924803591470258</v>
      </c>
      <c r="AC67">
        <v>22.15165876777251</v>
      </c>
      <c r="AD67">
        <v>19.00561797752809</v>
      </c>
      <c r="AE67">
        <v>24.126315789473686</v>
      </c>
      <c r="AF67">
        <v>16.186363636363637</v>
      </c>
      <c r="AG67">
        <v>12.991</v>
      </c>
      <c r="AH67">
        <v>13</v>
      </c>
      <c r="AI67">
        <v>13.4</v>
      </c>
      <c r="AJ67">
        <v>17.2</v>
      </c>
      <c r="AK67">
        <v>5.170178282009724</v>
      </c>
      <c r="AL67">
        <v>17.8</v>
      </c>
      <c r="AM67">
        <v>10.6</v>
      </c>
      <c r="AN67">
        <v>21.1</v>
      </c>
      <c r="AO67">
        <v>11.6</v>
      </c>
      <c r="AP67">
        <v>15.8</v>
      </c>
      <c r="AQ67">
        <v>16.60657258884811</v>
      </c>
      <c r="AR67">
        <v>8.6999999999999993</v>
      </c>
      <c r="AS67">
        <v>12.4</v>
      </c>
      <c r="AT67">
        <v>10.4</v>
      </c>
      <c r="AU67">
        <v>17.3</v>
      </c>
      <c r="AV67">
        <v>11.304580347495902</v>
      </c>
      <c r="AW67">
        <v>15.795348837209302</v>
      </c>
      <c r="AX67">
        <v>11.022457067371201</v>
      </c>
    </row>
    <row r="68" spans="1:50" x14ac:dyDescent="0.25">
      <c r="A68">
        <v>6</v>
      </c>
      <c r="B68" t="s">
        <v>1195</v>
      </c>
      <c r="C68">
        <v>16</v>
      </c>
      <c r="D68" t="s">
        <v>23888</v>
      </c>
      <c r="E68">
        <v>100111</v>
      </c>
      <c r="F68" t="s">
        <v>8281</v>
      </c>
      <c r="G68">
        <v>100111003</v>
      </c>
      <c r="H68" t="s">
        <v>13812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136.83294801957433</v>
      </c>
      <c r="AR68">
        <v>130.29999999999998</v>
      </c>
      <c r="AS68">
        <v>141.4</v>
      </c>
      <c r="AT68">
        <v>134.80000000000001</v>
      </c>
      <c r="AU68">
        <v>135.19999999999999</v>
      </c>
      <c r="AV68">
        <v>143.29000134944133</v>
      </c>
      <c r="AW68">
        <v>132.27200724145735</v>
      </c>
      <c r="AX68">
        <v>96.170824566676686</v>
      </c>
    </row>
    <row r="69" spans="1:50" x14ac:dyDescent="0.25">
      <c r="A69">
        <v>6</v>
      </c>
      <c r="B69" t="s">
        <v>1195</v>
      </c>
      <c r="C69">
        <v>17</v>
      </c>
      <c r="D69" t="s">
        <v>23889</v>
      </c>
      <c r="E69">
        <v>100111</v>
      </c>
      <c r="F69" t="s">
        <v>8281</v>
      </c>
      <c r="G69">
        <v>100111003</v>
      </c>
      <c r="H69" t="s">
        <v>13812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26.991028561220574</v>
      </c>
      <c r="AR69">
        <v>24.799999999999997</v>
      </c>
      <c r="AS69">
        <v>33.299999999999997</v>
      </c>
      <c r="AT69">
        <v>22</v>
      </c>
      <c r="AU69">
        <v>30.2</v>
      </c>
      <c r="AV69">
        <v>31.662809708937633</v>
      </c>
      <c r="AW69">
        <v>33.268470790378004</v>
      </c>
      <c r="AX69">
        <v>25.803571428571427</v>
      </c>
    </row>
    <row r="70" spans="1:50" x14ac:dyDescent="0.25">
      <c r="A70">
        <v>6</v>
      </c>
      <c r="B70" t="s">
        <v>1195</v>
      </c>
      <c r="C70">
        <v>20</v>
      </c>
      <c r="D70" t="s">
        <v>15248</v>
      </c>
      <c r="E70">
        <v>100114</v>
      </c>
      <c r="F70" t="s">
        <v>8602</v>
      </c>
      <c r="G70">
        <v>100114001</v>
      </c>
      <c r="H70" t="s">
        <v>15248</v>
      </c>
      <c r="I70">
        <v>1</v>
      </c>
      <c r="J70">
        <v>106.2</v>
      </c>
      <c r="K70">
        <v>112.9</v>
      </c>
      <c r="L70">
        <v>107.3</v>
      </c>
      <c r="M70">
        <v>87.3</v>
      </c>
      <c r="N70">
        <v>116</v>
      </c>
      <c r="O70">
        <v>154.5</v>
      </c>
      <c r="P70">
        <v>152.69999999999999</v>
      </c>
      <c r="Q70">
        <v>132.19999999999999</v>
      </c>
      <c r="R70">
        <v>185.1</v>
      </c>
      <c r="S70">
        <v>182.8</v>
      </c>
      <c r="T70">
        <v>145</v>
      </c>
      <c r="U70">
        <v>183.2</v>
      </c>
      <c r="V70">
        <v>185.5</v>
      </c>
      <c r="W70">
        <v>171.3</v>
      </c>
      <c r="X70">
        <v>160.98364779874214</v>
      </c>
      <c r="Y70">
        <v>0</v>
      </c>
      <c r="Z70">
        <v>182.68931297709923</v>
      </c>
      <c r="AA70">
        <v>128.63938017972248</v>
      </c>
      <c r="AB70">
        <v>186.58285163776495</v>
      </c>
      <c r="AC70">
        <v>211.55834564254062</v>
      </c>
      <c r="AD70">
        <v>178.29823151125402</v>
      </c>
      <c r="AE70">
        <v>188.53260869565219</v>
      </c>
      <c r="AF70">
        <v>167.80304054054054</v>
      </c>
      <c r="AG70">
        <v>182.1232484076433</v>
      </c>
      <c r="AH70">
        <v>190</v>
      </c>
      <c r="AI70">
        <v>200.4</v>
      </c>
      <c r="AJ70">
        <v>129.80000000000001</v>
      </c>
      <c r="AK70">
        <v>132.81982350534741</v>
      </c>
      <c r="AL70">
        <v>170</v>
      </c>
      <c r="AM70">
        <v>144.9</v>
      </c>
      <c r="AN70">
        <v>193.6</v>
      </c>
      <c r="AO70">
        <v>178.2</v>
      </c>
      <c r="AP70">
        <v>152.6</v>
      </c>
      <c r="AQ70">
        <v>204.03633040912362</v>
      </c>
      <c r="AR70">
        <v>126.4</v>
      </c>
      <c r="AS70">
        <v>163.1</v>
      </c>
      <c r="AT70">
        <v>137.30000000000001</v>
      </c>
      <c r="AU70">
        <v>154.19999999999999</v>
      </c>
      <c r="AV70">
        <v>144.89636066017113</v>
      </c>
      <c r="AW70">
        <v>109.54734961286479</v>
      </c>
      <c r="AX70">
        <v>126.92130750605327</v>
      </c>
    </row>
    <row r="71" spans="1:50" x14ac:dyDescent="0.25">
      <c r="A71">
        <v>6</v>
      </c>
      <c r="B71" t="s">
        <v>1195</v>
      </c>
      <c r="C71">
        <v>21</v>
      </c>
      <c r="D71" t="s">
        <v>23890</v>
      </c>
      <c r="E71">
        <v>100110</v>
      </c>
      <c r="F71" t="s">
        <v>8265</v>
      </c>
      <c r="G71">
        <v>100110002</v>
      </c>
      <c r="H71" t="s">
        <v>14510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17.995359903047515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6</v>
      </c>
      <c r="B72" t="s">
        <v>1195</v>
      </c>
      <c r="C72">
        <v>22</v>
      </c>
      <c r="D72" t="s">
        <v>23891</v>
      </c>
      <c r="E72">
        <v>100110</v>
      </c>
      <c r="F72" t="s">
        <v>8265</v>
      </c>
      <c r="G72">
        <v>100110002</v>
      </c>
      <c r="H72" t="s">
        <v>14510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25.1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6</v>
      </c>
      <c r="B73" t="s">
        <v>1195</v>
      </c>
      <c r="C73">
        <v>24</v>
      </c>
      <c r="D73" t="s">
        <v>13822</v>
      </c>
      <c r="E73">
        <v>100113</v>
      </c>
      <c r="F73" t="s">
        <v>8566</v>
      </c>
      <c r="G73">
        <v>100113003</v>
      </c>
      <c r="H73" t="s">
        <v>13822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18</v>
      </c>
      <c r="AQ73">
        <v>22</v>
      </c>
      <c r="AR73">
        <v>14</v>
      </c>
      <c r="AS73">
        <v>14</v>
      </c>
      <c r="AT73">
        <v>7.4</v>
      </c>
      <c r="AU73">
        <v>0</v>
      </c>
      <c r="AV73">
        <v>26.614218312549266</v>
      </c>
      <c r="AW73">
        <v>0</v>
      </c>
      <c r="AX73">
        <v>0</v>
      </c>
    </row>
    <row r="74" spans="1:50" x14ac:dyDescent="0.25">
      <c r="A74">
        <v>6</v>
      </c>
      <c r="B74" t="s">
        <v>1195</v>
      </c>
      <c r="C74">
        <v>25</v>
      </c>
      <c r="D74" t="s">
        <v>8633</v>
      </c>
      <c r="E74">
        <v>100114</v>
      </c>
      <c r="F74" t="s">
        <v>8602</v>
      </c>
      <c r="G74">
        <v>100114011</v>
      </c>
      <c r="H74" t="s">
        <v>8633</v>
      </c>
      <c r="I74">
        <v>1</v>
      </c>
      <c r="J74">
        <v>307.59740259740261</v>
      </c>
      <c r="K74">
        <v>465.53960396039605</v>
      </c>
      <c r="L74">
        <v>516.27096774193546</v>
      </c>
      <c r="M74">
        <v>423.83771929824559</v>
      </c>
      <c r="N74">
        <v>542.81019656019657</v>
      </c>
      <c r="O74">
        <v>766.82219865676916</v>
      </c>
      <c r="P74">
        <v>655.68653189813608</v>
      </c>
      <c r="Q74">
        <v>571.71709717097178</v>
      </c>
      <c r="R74">
        <v>706.10436494913029</v>
      </c>
      <c r="S74">
        <v>647.27982763264208</v>
      </c>
      <c r="T74">
        <v>685.85293143424974</v>
      </c>
      <c r="U74">
        <v>879.64208372978123</v>
      </c>
      <c r="V74">
        <v>789.40085338390418</v>
      </c>
      <c r="W74">
        <v>740.21529135218441</v>
      </c>
      <c r="X74">
        <v>721.98064516129034</v>
      </c>
      <c r="Y74">
        <v>0</v>
      </c>
      <c r="Z74">
        <v>620.77073042192444</v>
      </c>
      <c r="AA74">
        <v>604.72641376392608</v>
      </c>
      <c r="AB74">
        <v>589.73204225352117</v>
      </c>
      <c r="AC74">
        <v>565</v>
      </c>
      <c r="AD74">
        <v>600.20009967605279</v>
      </c>
      <c r="AE74">
        <v>564</v>
      </c>
      <c r="AF74">
        <v>619.1891986062717</v>
      </c>
      <c r="AG74">
        <v>707</v>
      </c>
      <c r="AH74">
        <v>812</v>
      </c>
      <c r="AI74">
        <v>820</v>
      </c>
      <c r="AJ74">
        <v>820</v>
      </c>
      <c r="AK74">
        <v>716.9819507115584</v>
      </c>
      <c r="AL74">
        <v>0</v>
      </c>
      <c r="AM74">
        <v>0</v>
      </c>
      <c r="AN74">
        <v>880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6</v>
      </c>
      <c r="B75" t="s">
        <v>1195</v>
      </c>
      <c r="C75">
        <v>26</v>
      </c>
      <c r="D75" t="s">
        <v>8567</v>
      </c>
      <c r="E75">
        <v>100113</v>
      </c>
      <c r="F75" t="s">
        <v>8566</v>
      </c>
      <c r="G75">
        <v>100113005</v>
      </c>
      <c r="H75" t="s">
        <v>8567</v>
      </c>
      <c r="I75">
        <v>1</v>
      </c>
      <c r="J75">
        <v>26.22</v>
      </c>
      <c r="K75">
        <v>28.17</v>
      </c>
      <c r="L75">
        <v>30.16</v>
      </c>
      <c r="M75">
        <v>32.01</v>
      </c>
      <c r="N75">
        <v>34.909999999999997</v>
      </c>
      <c r="O75">
        <v>32.869999999999997</v>
      </c>
      <c r="P75">
        <v>34.409999999999997</v>
      </c>
      <c r="Q75">
        <v>34.29</v>
      </c>
      <c r="R75">
        <v>33.01</v>
      </c>
      <c r="S75">
        <v>33.42</v>
      </c>
      <c r="T75">
        <v>34</v>
      </c>
      <c r="U75">
        <v>33.979999999999997</v>
      </c>
      <c r="V75">
        <v>31.37</v>
      </c>
      <c r="W75">
        <v>31.77</v>
      </c>
      <c r="X75">
        <v>30.452978056426332</v>
      </c>
      <c r="Y75">
        <v>31.668210306406689</v>
      </c>
      <c r="Z75">
        <v>32.180808881839809</v>
      </c>
      <c r="AA75">
        <v>32.619928637504955</v>
      </c>
      <c r="AB75">
        <v>27.094479225953329</v>
      </c>
      <c r="AC75">
        <v>31.299752781211371</v>
      </c>
      <c r="AD75">
        <v>29.60012919896641</v>
      </c>
      <c r="AE75">
        <v>33.546666666666667</v>
      </c>
      <c r="AF75">
        <v>31.555084745762713</v>
      </c>
      <c r="AG75">
        <v>31.327480916030531</v>
      </c>
      <c r="AH75">
        <v>31.5</v>
      </c>
      <c r="AI75">
        <v>33.4</v>
      </c>
      <c r="AJ75">
        <v>31.6</v>
      </c>
      <c r="AK75">
        <v>31.314524391204976</v>
      </c>
      <c r="AL75">
        <v>32.4</v>
      </c>
      <c r="AM75">
        <v>35.700000000000003</v>
      </c>
      <c r="AN75">
        <v>39.1</v>
      </c>
      <c r="AO75">
        <v>25</v>
      </c>
      <c r="AP75">
        <v>30</v>
      </c>
      <c r="AQ75">
        <v>31.738295309756925</v>
      </c>
      <c r="AR75">
        <v>32.5</v>
      </c>
      <c r="AS75">
        <v>33.1</v>
      </c>
      <c r="AT75">
        <v>31.2</v>
      </c>
      <c r="AU75">
        <v>29.5</v>
      </c>
      <c r="AV75">
        <v>31.102542469838308</v>
      </c>
      <c r="AW75">
        <v>32.916058394160586</v>
      </c>
      <c r="AX75">
        <v>29.581481481481482</v>
      </c>
    </row>
    <row r="76" spans="1:50" x14ac:dyDescent="0.25">
      <c r="A76">
        <v>6</v>
      </c>
      <c r="B76" t="s">
        <v>1195</v>
      </c>
      <c r="C76">
        <v>27</v>
      </c>
      <c r="D76" t="s">
        <v>23874</v>
      </c>
      <c r="E76">
        <v>100112</v>
      </c>
      <c r="F76" t="s">
        <v>8322</v>
      </c>
      <c r="G76">
        <v>100112020</v>
      </c>
      <c r="H76" t="s">
        <v>8398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434.29878164496904</v>
      </c>
      <c r="AL76">
        <v>0</v>
      </c>
      <c r="AM76">
        <v>0</v>
      </c>
      <c r="AN76">
        <v>0</v>
      </c>
      <c r="AO76">
        <v>0</v>
      </c>
      <c r="AP76">
        <v>886.2</v>
      </c>
      <c r="AQ76">
        <v>836.43727184574072</v>
      </c>
      <c r="AR76">
        <v>989.7</v>
      </c>
      <c r="AS76">
        <v>1036.5</v>
      </c>
      <c r="AT76">
        <v>961.1</v>
      </c>
      <c r="AU76">
        <v>886.9</v>
      </c>
      <c r="AV76">
        <v>973.1286918705498</v>
      </c>
      <c r="AW76">
        <v>848.57029373729904</v>
      </c>
      <c r="AX76">
        <v>777.82225656877893</v>
      </c>
    </row>
    <row r="77" spans="1:50" x14ac:dyDescent="0.25">
      <c r="A77">
        <v>6</v>
      </c>
      <c r="B77" t="s">
        <v>1195</v>
      </c>
      <c r="C77">
        <v>28</v>
      </c>
      <c r="D77" t="s">
        <v>23892</v>
      </c>
      <c r="E77">
        <v>100111</v>
      </c>
      <c r="F77" t="s">
        <v>8281</v>
      </c>
      <c r="G77">
        <v>100111002</v>
      </c>
      <c r="H77" t="s">
        <v>14515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68.163496067606459</v>
      </c>
      <c r="AR77">
        <v>65.900000000000006</v>
      </c>
      <c r="AS77">
        <v>65.3</v>
      </c>
      <c r="AT77">
        <v>75</v>
      </c>
      <c r="AU77">
        <v>48</v>
      </c>
      <c r="AV77">
        <v>60.592518718562765</v>
      </c>
      <c r="AW77">
        <v>61.370879120879124</v>
      </c>
      <c r="AX77">
        <v>56.700150300601202</v>
      </c>
    </row>
    <row r="78" spans="1:50" x14ac:dyDescent="0.25">
      <c r="A78">
        <v>6</v>
      </c>
      <c r="B78" t="s">
        <v>1195</v>
      </c>
      <c r="C78">
        <v>29</v>
      </c>
      <c r="D78" t="s">
        <v>23893</v>
      </c>
      <c r="E78">
        <v>100111</v>
      </c>
      <c r="F78" t="s">
        <v>8281</v>
      </c>
      <c r="G78">
        <v>100111002</v>
      </c>
      <c r="H78" t="s">
        <v>14515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52.379485859097123</v>
      </c>
      <c r="AR78">
        <v>42.400000000000006</v>
      </c>
      <c r="AS78">
        <v>43.4</v>
      </c>
      <c r="AT78">
        <v>54.5</v>
      </c>
      <c r="AU78">
        <v>33.9</v>
      </c>
      <c r="AV78">
        <v>41.452411694336355</v>
      </c>
      <c r="AW78">
        <v>46.189189189189186</v>
      </c>
      <c r="AX78">
        <v>34.302998750520615</v>
      </c>
    </row>
    <row r="79" spans="1:50" x14ac:dyDescent="0.25">
      <c r="A79">
        <v>6</v>
      </c>
      <c r="B79" t="s">
        <v>1195</v>
      </c>
      <c r="C79">
        <v>31</v>
      </c>
      <c r="D79" t="s">
        <v>8317</v>
      </c>
      <c r="E79">
        <v>100111</v>
      </c>
      <c r="F79" t="s">
        <v>8281</v>
      </c>
      <c r="G79">
        <v>100111012</v>
      </c>
      <c r="H79" t="s">
        <v>8317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28.045602605863195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7</v>
      </c>
      <c r="B80" t="s">
        <v>537</v>
      </c>
      <c r="C80">
        <v>1</v>
      </c>
      <c r="D80" t="s">
        <v>23873</v>
      </c>
      <c r="E80">
        <v>100112</v>
      </c>
      <c r="F80" t="s">
        <v>8322</v>
      </c>
      <c r="G80">
        <v>100112010</v>
      </c>
      <c r="H80" t="s">
        <v>8348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509.24918389553858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596.44171779141107</v>
      </c>
    </row>
    <row r="81" spans="1:50" x14ac:dyDescent="0.25">
      <c r="A81">
        <v>7</v>
      </c>
      <c r="B81" t="s">
        <v>537</v>
      </c>
      <c r="C81">
        <v>2</v>
      </c>
      <c r="D81" t="s">
        <v>15233</v>
      </c>
      <c r="E81">
        <v>100111</v>
      </c>
      <c r="F81" t="s">
        <v>8281</v>
      </c>
      <c r="G81">
        <v>100111001</v>
      </c>
      <c r="H81" t="s">
        <v>15233</v>
      </c>
      <c r="I81">
        <v>1</v>
      </c>
      <c r="J81">
        <v>20.2</v>
      </c>
      <c r="K81">
        <v>29.3</v>
      </c>
      <c r="L81">
        <v>33.700000000000003</v>
      </c>
      <c r="M81">
        <v>33.299999999999997</v>
      </c>
      <c r="N81">
        <v>39.9</v>
      </c>
      <c r="O81">
        <v>39.700000000000003</v>
      </c>
      <c r="P81">
        <v>36.4</v>
      </c>
      <c r="Q81">
        <v>36.6</v>
      </c>
      <c r="R81">
        <v>39.200000000000003</v>
      </c>
      <c r="S81">
        <v>41.3</v>
      </c>
      <c r="T81">
        <v>41.7</v>
      </c>
      <c r="U81">
        <v>37.5</v>
      </c>
      <c r="V81">
        <v>40.299999999999997</v>
      </c>
      <c r="W81">
        <v>42.7</v>
      </c>
      <c r="X81">
        <v>42.365951742627345</v>
      </c>
      <c r="Y81">
        <v>0</v>
      </c>
      <c r="Z81">
        <v>47.908426792879922</v>
      </c>
      <c r="AA81">
        <v>42.219572644508958</v>
      </c>
      <c r="AB81">
        <v>37.893448776337515</v>
      </c>
      <c r="AC81">
        <v>44.261476860042841</v>
      </c>
      <c r="AD81">
        <v>51.380854197349038</v>
      </c>
      <c r="AE81">
        <v>48.177199999999999</v>
      </c>
      <c r="AF81">
        <v>47.27304434479322</v>
      </c>
      <c r="AG81">
        <v>47.304358013120904</v>
      </c>
      <c r="AH81">
        <v>45.8</v>
      </c>
      <c r="AI81">
        <v>45.1</v>
      </c>
      <c r="AJ81">
        <v>57.3</v>
      </c>
      <c r="AK81">
        <v>51.446329378241032</v>
      </c>
      <c r="AL81">
        <v>59.8</v>
      </c>
      <c r="AM81">
        <v>54.4</v>
      </c>
      <c r="AN81">
        <v>39.200000000000003</v>
      </c>
      <c r="AO81">
        <v>51.9</v>
      </c>
      <c r="AP81">
        <v>63.4</v>
      </c>
      <c r="AQ81">
        <v>63.824058925712961</v>
      </c>
      <c r="AR81">
        <v>60.4</v>
      </c>
      <c r="AS81">
        <v>73.3</v>
      </c>
      <c r="AT81">
        <v>66.5</v>
      </c>
      <c r="AU81">
        <v>64.099999999999994</v>
      </c>
      <c r="AV81">
        <v>65.10148533227013</v>
      </c>
      <c r="AW81">
        <v>67.115972793830963</v>
      </c>
      <c r="AX81">
        <v>62.492395343076545</v>
      </c>
    </row>
    <row r="82" spans="1:50" x14ac:dyDescent="0.25">
      <c r="A82">
        <v>7</v>
      </c>
      <c r="B82" t="s">
        <v>537</v>
      </c>
      <c r="C82">
        <v>3</v>
      </c>
      <c r="D82" t="s">
        <v>23880</v>
      </c>
      <c r="E82">
        <v>100110</v>
      </c>
      <c r="F82" t="s">
        <v>8265</v>
      </c>
      <c r="G82">
        <v>100110006</v>
      </c>
      <c r="H82" t="s">
        <v>8271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5.7094091282436708</v>
      </c>
      <c r="AR82">
        <v>16.45</v>
      </c>
      <c r="AS82">
        <v>0</v>
      </c>
      <c r="AT82">
        <v>12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7</v>
      </c>
      <c r="B83" t="s">
        <v>537</v>
      </c>
      <c r="C83">
        <v>4</v>
      </c>
      <c r="D83" t="s">
        <v>8282</v>
      </c>
      <c r="E83">
        <v>100111</v>
      </c>
      <c r="F83" t="s">
        <v>8281</v>
      </c>
      <c r="G83">
        <v>100111005</v>
      </c>
      <c r="H83" t="s">
        <v>8282</v>
      </c>
      <c r="I83">
        <v>1</v>
      </c>
      <c r="J83">
        <v>15.2</v>
      </c>
      <c r="K83">
        <v>10.6</v>
      </c>
      <c r="L83">
        <v>11.7</v>
      </c>
      <c r="M83">
        <v>14.8</v>
      </c>
      <c r="N83">
        <v>17.3</v>
      </c>
      <c r="O83">
        <v>27.3</v>
      </c>
      <c r="P83">
        <v>15.6</v>
      </c>
      <c r="Q83">
        <v>14.2</v>
      </c>
      <c r="R83">
        <v>16.399999999999999</v>
      </c>
      <c r="S83">
        <v>22.6</v>
      </c>
      <c r="T83">
        <v>21.6</v>
      </c>
      <c r="U83">
        <v>29.6</v>
      </c>
      <c r="V83">
        <v>22.5</v>
      </c>
      <c r="W83">
        <v>16.899999999999999</v>
      </c>
      <c r="X83">
        <v>22.474172185430461</v>
      </c>
      <c r="Y83">
        <v>0</v>
      </c>
      <c r="Z83">
        <v>24.850187265917604</v>
      </c>
      <c r="AA83">
        <v>28.748973532941697</v>
      </c>
      <c r="AB83">
        <v>24.199766355140188</v>
      </c>
      <c r="AC83">
        <v>22.538036809815949</v>
      </c>
      <c r="AD83">
        <v>21.997155627793582</v>
      </c>
      <c r="AE83">
        <v>23.647019867549666</v>
      </c>
      <c r="AF83">
        <v>49.138364779874209</v>
      </c>
      <c r="AG83">
        <v>27.878195488721804</v>
      </c>
      <c r="AH83">
        <v>30</v>
      </c>
      <c r="AI83">
        <v>32</v>
      </c>
      <c r="AJ83">
        <v>16.899999999999999</v>
      </c>
      <c r="AK83">
        <v>33.033595315148716</v>
      </c>
      <c r="AL83">
        <v>36.6</v>
      </c>
      <c r="AM83">
        <v>32.4</v>
      </c>
      <c r="AN83">
        <v>38.4</v>
      </c>
      <c r="AO83">
        <v>35</v>
      </c>
      <c r="AP83">
        <v>51.1</v>
      </c>
      <c r="AQ83">
        <v>32.54425125488622</v>
      </c>
      <c r="AR83">
        <v>33.5</v>
      </c>
      <c r="AS83">
        <v>30.1</v>
      </c>
      <c r="AT83">
        <v>25.4</v>
      </c>
      <c r="AU83">
        <v>39</v>
      </c>
      <c r="AV83">
        <v>36.810607946136038</v>
      </c>
      <c r="AW83">
        <v>30.276500638569605</v>
      </c>
      <c r="AX83">
        <v>27.208375209380236</v>
      </c>
    </row>
    <row r="84" spans="1:50" x14ac:dyDescent="0.25">
      <c r="A84">
        <v>7</v>
      </c>
      <c r="B84" t="s">
        <v>537</v>
      </c>
      <c r="C84">
        <v>5</v>
      </c>
      <c r="D84" t="s">
        <v>23882</v>
      </c>
      <c r="E84">
        <v>100111</v>
      </c>
      <c r="F84" t="s">
        <v>8281</v>
      </c>
      <c r="G84">
        <v>100111004</v>
      </c>
      <c r="H84" t="s">
        <v>13113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55</v>
      </c>
      <c r="AR84">
        <v>56.8</v>
      </c>
      <c r="AS84">
        <v>56.8</v>
      </c>
      <c r="AT84">
        <v>0</v>
      </c>
      <c r="AU84">
        <v>0</v>
      </c>
      <c r="AV84">
        <v>0</v>
      </c>
      <c r="AW84">
        <v>63.255639097744364</v>
      </c>
      <c r="AX84">
        <v>57.254522373849575</v>
      </c>
    </row>
    <row r="85" spans="1:50" x14ac:dyDescent="0.25">
      <c r="A85">
        <v>7</v>
      </c>
      <c r="B85" t="s">
        <v>537</v>
      </c>
      <c r="C85">
        <v>6</v>
      </c>
      <c r="D85" t="s">
        <v>23883</v>
      </c>
      <c r="E85">
        <v>100111</v>
      </c>
      <c r="F85" t="s">
        <v>8281</v>
      </c>
      <c r="G85">
        <v>100111004</v>
      </c>
      <c r="H85" t="s">
        <v>13113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11.895933710548958</v>
      </c>
      <c r="AR85">
        <v>35.4</v>
      </c>
      <c r="AS85">
        <v>35.4</v>
      </c>
      <c r="AT85">
        <v>35.299999999999997</v>
      </c>
      <c r="AU85">
        <v>55.6</v>
      </c>
      <c r="AV85">
        <v>42.275258154165599</v>
      </c>
      <c r="AW85">
        <v>12.355329949238579</v>
      </c>
      <c r="AX85">
        <v>22.719696969696969</v>
      </c>
    </row>
    <row r="86" spans="1:50" x14ac:dyDescent="0.25">
      <c r="A86">
        <v>7</v>
      </c>
      <c r="B86" t="s">
        <v>537</v>
      </c>
      <c r="C86">
        <v>8</v>
      </c>
      <c r="D86" t="s">
        <v>8287</v>
      </c>
      <c r="E86">
        <v>100111</v>
      </c>
      <c r="F86" t="s">
        <v>8281</v>
      </c>
      <c r="G86">
        <v>100111006</v>
      </c>
      <c r="H86" t="s">
        <v>8287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43.6</v>
      </c>
      <c r="AR86">
        <v>39.799999999999997</v>
      </c>
      <c r="AS86">
        <v>39.799999999999997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7</v>
      </c>
      <c r="B87" t="s">
        <v>537</v>
      </c>
      <c r="C87">
        <v>9</v>
      </c>
      <c r="D87" t="s">
        <v>23884</v>
      </c>
      <c r="E87">
        <v>100112</v>
      </c>
      <c r="F87" t="s">
        <v>8322</v>
      </c>
      <c r="G87">
        <v>100112022</v>
      </c>
      <c r="H87" t="s">
        <v>8408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8</v>
      </c>
      <c r="AR87">
        <v>5.4</v>
      </c>
      <c r="AS87">
        <v>5.4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7</v>
      </c>
      <c r="B88" t="s">
        <v>537</v>
      </c>
      <c r="C88">
        <v>10</v>
      </c>
      <c r="D88" t="s">
        <v>23885</v>
      </c>
      <c r="E88">
        <v>100110</v>
      </c>
      <c r="F88" t="s">
        <v>8265</v>
      </c>
      <c r="G88">
        <v>100110005</v>
      </c>
      <c r="H88" t="s">
        <v>8266</v>
      </c>
      <c r="I88">
        <v>1</v>
      </c>
      <c r="J88">
        <v>4.5999999999999996</v>
      </c>
      <c r="K88">
        <v>4.2</v>
      </c>
      <c r="L88">
        <v>4.8</v>
      </c>
      <c r="M88">
        <v>4.5999999999999996</v>
      </c>
      <c r="N88">
        <v>8.6</v>
      </c>
      <c r="O88">
        <v>7.9</v>
      </c>
      <c r="P88">
        <v>8.3000000000000007</v>
      </c>
      <c r="Q88">
        <v>10.9</v>
      </c>
      <c r="R88">
        <v>4.8</v>
      </c>
      <c r="S88">
        <v>5.5</v>
      </c>
      <c r="T88">
        <v>5.7</v>
      </c>
      <c r="U88">
        <v>5.7</v>
      </c>
      <c r="V88">
        <v>9.5</v>
      </c>
      <c r="W88">
        <v>7.3</v>
      </c>
      <c r="X88">
        <v>7.7106583072100312</v>
      </c>
      <c r="Y88">
        <v>0</v>
      </c>
      <c r="Z88">
        <v>8.037234042553191</v>
      </c>
      <c r="AA88">
        <v>5.3276138707881726</v>
      </c>
      <c r="AB88">
        <v>7.2587776332899878</v>
      </c>
      <c r="AC88">
        <v>6.2832832832832839</v>
      </c>
      <c r="AD88">
        <v>4.3514938488576451</v>
      </c>
      <c r="AE88">
        <v>7.5047058823529413</v>
      </c>
      <c r="AF88">
        <v>6.7585526315789473</v>
      </c>
      <c r="AG88">
        <v>8.5375886524822704</v>
      </c>
      <c r="AH88">
        <v>7.9</v>
      </c>
      <c r="AI88">
        <v>7.7</v>
      </c>
      <c r="AJ88">
        <v>7.6</v>
      </c>
      <c r="AK88">
        <v>117.96121763622577</v>
      </c>
      <c r="AL88">
        <v>10.4</v>
      </c>
      <c r="AM88">
        <v>11.4</v>
      </c>
      <c r="AN88">
        <v>16.100000000000001</v>
      </c>
      <c r="AO88">
        <v>10.3</v>
      </c>
      <c r="AP88">
        <v>9.3000000000000007</v>
      </c>
      <c r="AQ88">
        <v>11.477349173769039</v>
      </c>
      <c r="AR88">
        <v>7.8</v>
      </c>
      <c r="AS88">
        <v>7.8</v>
      </c>
      <c r="AT88">
        <v>9.3000000000000007</v>
      </c>
      <c r="AU88">
        <v>8.9</v>
      </c>
      <c r="AV88">
        <v>8.3793197245919142</v>
      </c>
      <c r="AW88">
        <v>10</v>
      </c>
      <c r="AX88">
        <v>8.6750000000000007</v>
      </c>
    </row>
    <row r="89" spans="1:50" x14ac:dyDescent="0.25">
      <c r="A89">
        <v>7</v>
      </c>
      <c r="B89" t="s">
        <v>537</v>
      </c>
      <c r="C89">
        <v>11</v>
      </c>
      <c r="D89" t="s">
        <v>23886</v>
      </c>
      <c r="E89">
        <v>100110</v>
      </c>
      <c r="F89" t="s">
        <v>8265</v>
      </c>
      <c r="G89">
        <v>100110003</v>
      </c>
      <c r="H89" t="s">
        <v>13807</v>
      </c>
      <c r="I89">
        <v>1</v>
      </c>
      <c r="J89">
        <v>4.9000000000000004</v>
      </c>
      <c r="K89">
        <v>4.0999999999999996</v>
      </c>
      <c r="L89">
        <v>5.3</v>
      </c>
      <c r="M89">
        <v>7</v>
      </c>
      <c r="N89">
        <v>7.7</v>
      </c>
      <c r="O89">
        <v>7.6</v>
      </c>
      <c r="P89">
        <v>9.6999999999999993</v>
      </c>
      <c r="Q89">
        <v>5.5</v>
      </c>
      <c r="R89">
        <v>7.1</v>
      </c>
      <c r="S89">
        <v>5.0999999999999996</v>
      </c>
      <c r="T89">
        <v>7.4</v>
      </c>
      <c r="U89">
        <v>8.6</v>
      </c>
      <c r="V89">
        <v>10.4</v>
      </c>
      <c r="W89">
        <v>6.3</v>
      </c>
      <c r="X89">
        <v>6.7164634146341466</v>
      </c>
      <c r="Y89">
        <v>0</v>
      </c>
      <c r="Z89">
        <v>10.650610147719973</v>
      </c>
      <c r="AA89">
        <v>5.917104495037945</v>
      </c>
      <c r="AB89">
        <v>10.011210762331839</v>
      </c>
      <c r="AC89">
        <v>7.8063314711359402</v>
      </c>
      <c r="AD89">
        <v>6.7725947521865892</v>
      </c>
      <c r="AE89">
        <v>11.015625</v>
      </c>
      <c r="AF89">
        <v>10.129166666666666</v>
      </c>
      <c r="AG89">
        <v>8.0285714285714285</v>
      </c>
      <c r="AH89">
        <v>7.5</v>
      </c>
      <c r="AI89">
        <v>8.5</v>
      </c>
      <c r="AJ89">
        <v>6.9</v>
      </c>
      <c r="AK89">
        <v>103.34224598930483</v>
      </c>
      <c r="AL89">
        <v>7.9</v>
      </c>
      <c r="AM89">
        <v>7</v>
      </c>
      <c r="AN89">
        <v>7.2</v>
      </c>
      <c r="AO89">
        <v>6.7</v>
      </c>
      <c r="AP89">
        <v>8.5</v>
      </c>
      <c r="AQ89">
        <v>5.396885833295177</v>
      </c>
      <c r="AR89">
        <v>3.5</v>
      </c>
      <c r="AS89">
        <v>3.5</v>
      </c>
      <c r="AT89">
        <v>11.1</v>
      </c>
      <c r="AU89">
        <v>11.1</v>
      </c>
      <c r="AV89">
        <v>9.3114983124962816</v>
      </c>
      <c r="AW89">
        <v>7.3476070528967252</v>
      </c>
      <c r="AX89">
        <v>7.6164874551971327</v>
      </c>
    </row>
    <row r="90" spans="1:50" x14ac:dyDescent="0.25">
      <c r="A90">
        <v>7</v>
      </c>
      <c r="B90" t="s">
        <v>537</v>
      </c>
      <c r="C90">
        <v>12</v>
      </c>
      <c r="D90" t="s">
        <v>23887</v>
      </c>
      <c r="E90">
        <v>100113</v>
      </c>
      <c r="F90" t="s">
        <v>8566</v>
      </c>
      <c r="G90">
        <v>100113001</v>
      </c>
      <c r="H90" t="s">
        <v>15243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7</v>
      </c>
      <c r="B91" t="s">
        <v>537</v>
      </c>
      <c r="C91">
        <v>13</v>
      </c>
      <c r="D91" t="s">
        <v>23934</v>
      </c>
      <c r="E91">
        <v>100113</v>
      </c>
      <c r="F91" t="s">
        <v>8566</v>
      </c>
      <c r="G91">
        <v>100113001</v>
      </c>
      <c r="H91" t="s">
        <v>15243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7</v>
      </c>
      <c r="B92" t="s">
        <v>537</v>
      </c>
      <c r="C92">
        <v>14</v>
      </c>
      <c r="D92" t="s">
        <v>23935</v>
      </c>
      <c r="E92">
        <v>100113</v>
      </c>
      <c r="F92" t="s">
        <v>8566</v>
      </c>
      <c r="G92">
        <v>100113001</v>
      </c>
      <c r="H92" t="s">
        <v>15243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7</v>
      </c>
      <c r="B93" t="s">
        <v>537</v>
      </c>
      <c r="C93">
        <v>19</v>
      </c>
      <c r="D93" t="s">
        <v>14525</v>
      </c>
      <c r="E93">
        <v>100113</v>
      </c>
      <c r="F93" t="s">
        <v>8566</v>
      </c>
      <c r="G93">
        <v>100113002</v>
      </c>
      <c r="H93" t="s">
        <v>14525</v>
      </c>
      <c r="I93">
        <v>1</v>
      </c>
      <c r="J93">
        <v>11</v>
      </c>
      <c r="K93">
        <v>13.8</v>
      </c>
      <c r="L93">
        <v>15.9</v>
      </c>
      <c r="M93">
        <v>15.9</v>
      </c>
      <c r="N93">
        <v>14.1</v>
      </c>
      <c r="O93">
        <v>16.399999999999999</v>
      </c>
      <c r="P93">
        <v>17.399999999999999</v>
      </c>
      <c r="Q93">
        <v>16.3</v>
      </c>
      <c r="R93">
        <v>19.5</v>
      </c>
      <c r="S93">
        <v>20.8</v>
      </c>
      <c r="T93">
        <v>21.9</v>
      </c>
      <c r="U93">
        <v>23.7</v>
      </c>
      <c r="V93">
        <v>23.2</v>
      </c>
      <c r="W93">
        <v>19.7</v>
      </c>
      <c r="X93">
        <v>22.418644067796613</v>
      </c>
      <c r="Y93">
        <v>0</v>
      </c>
      <c r="Z93">
        <v>19.746869409660107</v>
      </c>
      <c r="AA93">
        <v>20.047089041095894</v>
      </c>
      <c r="AB93">
        <v>9.2203592814371262</v>
      </c>
      <c r="AC93">
        <v>16.068085106382981</v>
      </c>
      <c r="AD93">
        <v>11.254716981132075</v>
      </c>
      <c r="AE93">
        <v>21.716393442622952</v>
      </c>
      <c r="AF93">
        <v>15.0328125</v>
      </c>
      <c r="AG93">
        <v>16.194285714285712</v>
      </c>
      <c r="AH93">
        <v>16.8</v>
      </c>
      <c r="AI93">
        <v>14.9</v>
      </c>
      <c r="AJ93">
        <v>15.9</v>
      </c>
      <c r="AK93">
        <v>27.504990019960083</v>
      </c>
      <c r="AL93">
        <v>21.9</v>
      </c>
      <c r="AM93">
        <v>18.7</v>
      </c>
      <c r="AN93">
        <v>27.7</v>
      </c>
      <c r="AO93">
        <v>11.5</v>
      </c>
      <c r="AP93">
        <v>10.5</v>
      </c>
      <c r="AQ93">
        <v>16.739612228190904</v>
      </c>
      <c r="AR93">
        <v>14.299999999999999</v>
      </c>
      <c r="AS93">
        <v>21.7</v>
      </c>
      <c r="AT93">
        <v>15.5</v>
      </c>
      <c r="AU93">
        <v>14.2</v>
      </c>
      <c r="AV93">
        <v>14.148255720162869</v>
      </c>
      <c r="AW93">
        <v>11.704569606801275</v>
      </c>
      <c r="AX93">
        <v>11.345334313005143</v>
      </c>
    </row>
    <row r="94" spans="1:50" x14ac:dyDescent="0.25">
      <c r="A94">
        <v>7</v>
      </c>
      <c r="B94" t="s">
        <v>537</v>
      </c>
      <c r="C94">
        <v>16</v>
      </c>
      <c r="D94" t="s">
        <v>23888</v>
      </c>
      <c r="E94">
        <v>100111</v>
      </c>
      <c r="F94" t="s">
        <v>8281</v>
      </c>
      <c r="G94">
        <v>100111003</v>
      </c>
      <c r="H94" t="s">
        <v>13812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126.59102221839484</v>
      </c>
      <c r="AR94">
        <v>107.3</v>
      </c>
      <c r="AS94">
        <v>118.9</v>
      </c>
      <c r="AT94">
        <v>105.4</v>
      </c>
      <c r="AU94">
        <v>108.5</v>
      </c>
      <c r="AV94">
        <v>122.0690826548624</v>
      </c>
      <c r="AW94">
        <v>124.93813873564258</v>
      </c>
      <c r="AX94">
        <v>109.86450577663672</v>
      </c>
    </row>
    <row r="95" spans="1:50" x14ac:dyDescent="0.25">
      <c r="A95">
        <v>7</v>
      </c>
      <c r="B95" t="s">
        <v>537</v>
      </c>
      <c r="C95">
        <v>17</v>
      </c>
      <c r="D95" t="s">
        <v>23889</v>
      </c>
      <c r="E95">
        <v>100111</v>
      </c>
      <c r="F95" t="s">
        <v>8281</v>
      </c>
      <c r="G95">
        <v>100111003</v>
      </c>
      <c r="H95" t="s">
        <v>13812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27.094987580853243</v>
      </c>
      <c r="AR95">
        <v>26.8</v>
      </c>
      <c r="AS95">
        <v>21.3</v>
      </c>
      <c r="AT95">
        <v>30.8</v>
      </c>
      <c r="AU95">
        <v>23.6</v>
      </c>
      <c r="AV95">
        <v>27.963693312943835</v>
      </c>
      <c r="AW95">
        <v>30.487959442332063</v>
      </c>
      <c r="AX95">
        <v>25.250393700787402</v>
      </c>
    </row>
    <row r="96" spans="1:50" x14ac:dyDescent="0.25">
      <c r="A96">
        <v>7</v>
      </c>
      <c r="B96" t="s">
        <v>537</v>
      </c>
      <c r="C96">
        <v>20</v>
      </c>
      <c r="D96" t="s">
        <v>15248</v>
      </c>
      <c r="E96">
        <v>100114</v>
      </c>
      <c r="F96" t="s">
        <v>8602</v>
      </c>
      <c r="G96">
        <v>100114001</v>
      </c>
      <c r="H96" t="s">
        <v>15248</v>
      </c>
      <c r="I96">
        <v>1</v>
      </c>
      <c r="J96">
        <v>85.1</v>
      </c>
      <c r="K96">
        <v>115.6</v>
      </c>
      <c r="L96">
        <v>116</v>
      </c>
      <c r="M96">
        <v>115.7</v>
      </c>
      <c r="N96">
        <v>155.80000000000001</v>
      </c>
      <c r="O96">
        <v>161.19999999999999</v>
      </c>
      <c r="P96">
        <v>156.1</v>
      </c>
      <c r="Q96">
        <v>99.9</v>
      </c>
      <c r="R96">
        <v>157</v>
      </c>
      <c r="S96">
        <v>134</v>
      </c>
      <c r="T96">
        <v>207.9</v>
      </c>
      <c r="U96">
        <v>146.80000000000001</v>
      </c>
      <c r="V96">
        <v>125.4</v>
      </c>
      <c r="W96">
        <v>135.9</v>
      </c>
      <c r="X96">
        <v>135.15121107266435</v>
      </c>
      <c r="Y96">
        <v>0</v>
      </c>
      <c r="Z96">
        <v>185.95730473492517</v>
      </c>
      <c r="AA96">
        <v>128.45412561576356</v>
      </c>
      <c r="AB96">
        <v>156.51028880866426</v>
      </c>
      <c r="AC96">
        <v>82.190633869441825</v>
      </c>
      <c r="AD96">
        <v>141.34224364592461</v>
      </c>
      <c r="AE96">
        <v>146.05327868852459</v>
      </c>
      <c r="AF96">
        <v>149.20527577937651</v>
      </c>
      <c r="AG96">
        <v>148.6148051948052</v>
      </c>
      <c r="AH96">
        <v>150.5</v>
      </c>
      <c r="AI96">
        <v>151.6</v>
      </c>
      <c r="AJ96">
        <v>169.4</v>
      </c>
      <c r="AK96">
        <v>133.50154657230894</v>
      </c>
      <c r="AL96">
        <v>170.7</v>
      </c>
      <c r="AM96">
        <v>146.19999999999999</v>
      </c>
      <c r="AN96">
        <v>125.2</v>
      </c>
      <c r="AO96">
        <v>243.5</v>
      </c>
      <c r="AP96">
        <v>165.8</v>
      </c>
      <c r="AQ96">
        <v>228.92935432721356</v>
      </c>
      <c r="AR96">
        <v>127.89999999999999</v>
      </c>
      <c r="AS96">
        <v>164.4</v>
      </c>
      <c r="AT96">
        <v>169.2</v>
      </c>
      <c r="AU96">
        <v>221.3</v>
      </c>
      <c r="AV96">
        <v>187.28394313163221</v>
      </c>
      <c r="AW96">
        <v>249.70121686223382</v>
      </c>
      <c r="AX96">
        <v>249.65949155687511</v>
      </c>
    </row>
    <row r="97" spans="1:50" x14ac:dyDescent="0.25">
      <c r="A97">
        <v>7</v>
      </c>
      <c r="B97" t="s">
        <v>537</v>
      </c>
      <c r="C97">
        <v>21</v>
      </c>
      <c r="D97" t="s">
        <v>23890</v>
      </c>
      <c r="E97">
        <v>100110</v>
      </c>
      <c r="F97" t="s">
        <v>8265</v>
      </c>
      <c r="G97">
        <v>100110002</v>
      </c>
      <c r="H97" t="s">
        <v>14510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18.688715622074085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7</v>
      </c>
      <c r="B98" t="s">
        <v>537</v>
      </c>
      <c r="C98">
        <v>22</v>
      </c>
      <c r="D98" t="s">
        <v>23891</v>
      </c>
      <c r="E98">
        <v>100110</v>
      </c>
      <c r="F98" t="s">
        <v>8265</v>
      </c>
      <c r="G98">
        <v>100110002</v>
      </c>
      <c r="H98" t="s">
        <v>14510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7</v>
      </c>
      <c r="B99" t="s">
        <v>537</v>
      </c>
      <c r="C99">
        <v>24</v>
      </c>
      <c r="D99" t="s">
        <v>13822</v>
      </c>
      <c r="E99">
        <v>100113</v>
      </c>
      <c r="F99" t="s">
        <v>8566</v>
      </c>
      <c r="G99">
        <v>100113003</v>
      </c>
      <c r="H99" t="s">
        <v>13822</v>
      </c>
      <c r="I99">
        <v>1</v>
      </c>
      <c r="J99">
        <v>8</v>
      </c>
      <c r="K99">
        <v>0</v>
      </c>
      <c r="L99">
        <v>10</v>
      </c>
      <c r="M99">
        <v>0</v>
      </c>
      <c r="N99">
        <v>0</v>
      </c>
      <c r="O99">
        <v>0</v>
      </c>
      <c r="P99">
        <v>25.8</v>
      </c>
      <c r="Q99">
        <v>10.9</v>
      </c>
      <c r="R99">
        <v>22.2</v>
      </c>
      <c r="S99">
        <v>19.399999999999999</v>
      </c>
      <c r="T99">
        <v>10.6</v>
      </c>
      <c r="U99">
        <v>17.899999999999999</v>
      </c>
      <c r="V99">
        <v>6.2</v>
      </c>
      <c r="W99">
        <v>6.8</v>
      </c>
      <c r="X99">
        <v>11.9</v>
      </c>
      <c r="Y99">
        <v>0</v>
      </c>
      <c r="Z99">
        <v>21.8</v>
      </c>
      <c r="AA99">
        <v>30.362831858407084</v>
      </c>
      <c r="AB99">
        <v>28.900662251655625</v>
      </c>
      <c r="AC99">
        <v>13.9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36.5</v>
      </c>
      <c r="AK99">
        <v>38.906249999999993</v>
      </c>
      <c r="AL99">
        <v>35</v>
      </c>
      <c r="AM99">
        <v>39.700000000000003</v>
      </c>
      <c r="AN99">
        <v>0</v>
      </c>
      <c r="AO99">
        <v>0</v>
      </c>
      <c r="AP99">
        <v>32.799999999999997</v>
      </c>
      <c r="AQ99">
        <v>18</v>
      </c>
      <c r="AR99">
        <v>27.8</v>
      </c>
      <c r="AS99">
        <v>23.8</v>
      </c>
      <c r="AT99">
        <v>30.1</v>
      </c>
      <c r="AU99">
        <v>34</v>
      </c>
      <c r="AV99">
        <v>27.8038816337451</v>
      </c>
      <c r="AW99">
        <v>24.477551020408164</v>
      </c>
      <c r="AX99">
        <v>29.239436619718308</v>
      </c>
    </row>
    <row r="100" spans="1:50" x14ac:dyDescent="0.25">
      <c r="A100">
        <v>7</v>
      </c>
      <c r="B100" t="s">
        <v>537</v>
      </c>
      <c r="C100">
        <v>25</v>
      </c>
      <c r="D100" t="s">
        <v>8633</v>
      </c>
      <c r="E100">
        <v>100114</v>
      </c>
      <c r="F100" t="s">
        <v>8602</v>
      </c>
      <c r="G100">
        <v>100114011</v>
      </c>
      <c r="H100" t="s">
        <v>8633</v>
      </c>
      <c r="I100">
        <v>1</v>
      </c>
      <c r="J100">
        <v>413.19090753717313</v>
      </c>
      <c r="K100">
        <v>480.10012210012212</v>
      </c>
      <c r="L100">
        <v>512.90148911798394</v>
      </c>
      <c r="M100">
        <v>439.30776426566888</v>
      </c>
      <c r="N100">
        <v>550.05359661495061</v>
      </c>
      <c r="O100">
        <v>559.74576271186447</v>
      </c>
      <c r="P100">
        <v>637.18517855544621</v>
      </c>
      <c r="Q100">
        <v>556.1999752199232</v>
      </c>
      <c r="R100">
        <v>647.79321657741104</v>
      </c>
      <c r="S100">
        <v>594.6657334351404</v>
      </c>
      <c r="T100">
        <v>613.75517693315851</v>
      </c>
      <c r="U100">
        <v>650.35149960132128</v>
      </c>
      <c r="V100">
        <v>735.93900962930229</v>
      </c>
      <c r="W100">
        <v>692.62569235861645</v>
      </c>
      <c r="X100">
        <v>675.5217374075379</v>
      </c>
      <c r="Y100">
        <v>0</v>
      </c>
      <c r="Z100">
        <v>642.38685407054493</v>
      </c>
      <c r="AA100">
        <v>564.2283577410542</v>
      </c>
      <c r="AB100">
        <v>536.0985487681404</v>
      </c>
      <c r="AC100">
        <v>565.58304093567256</v>
      </c>
      <c r="AD100">
        <v>655.8</v>
      </c>
      <c r="AE100">
        <v>590</v>
      </c>
      <c r="AF100">
        <v>677.10933409220263</v>
      </c>
      <c r="AG100">
        <v>700</v>
      </c>
      <c r="AH100">
        <v>805</v>
      </c>
      <c r="AI100">
        <v>807.9</v>
      </c>
      <c r="AJ100">
        <v>756.6</v>
      </c>
      <c r="AK100">
        <v>723.8574820942971</v>
      </c>
      <c r="AL100">
        <v>752</v>
      </c>
      <c r="AM100">
        <v>810.3</v>
      </c>
      <c r="AN100">
        <v>898.8</v>
      </c>
      <c r="AO100">
        <v>993.7</v>
      </c>
      <c r="AP100">
        <v>1009.5</v>
      </c>
      <c r="AQ100">
        <v>1028.5919663811721</v>
      </c>
      <c r="AR100">
        <v>987.2</v>
      </c>
      <c r="AS100">
        <v>937</v>
      </c>
      <c r="AT100">
        <v>994</v>
      </c>
      <c r="AU100">
        <v>1017</v>
      </c>
      <c r="AV100">
        <v>1015.6774562120701</v>
      </c>
      <c r="AW100">
        <v>1052.4049235993209</v>
      </c>
      <c r="AX100">
        <v>1070.9776515151516</v>
      </c>
    </row>
    <row r="101" spans="1:50" x14ac:dyDescent="0.25">
      <c r="A101">
        <v>7</v>
      </c>
      <c r="B101" t="s">
        <v>537</v>
      </c>
      <c r="C101">
        <v>26</v>
      </c>
      <c r="D101" t="s">
        <v>8567</v>
      </c>
      <c r="E101">
        <v>100113</v>
      </c>
      <c r="F101" t="s">
        <v>8566</v>
      </c>
      <c r="G101">
        <v>100113005</v>
      </c>
      <c r="H101" t="s">
        <v>8567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33.57</v>
      </c>
      <c r="O101">
        <v>34.83</v>
      </c>
      <c r="P101">
        <v>36.729999999999997</v>
      </c>
      <c r="Q101">
        <v>36.39</v>
      </c>
      <c r="R101">
        <v>36.770000000000003</v>
      </c>
      <c r="S101">
        <v>35.1</v>
      </c>
      <c r="T101">
        <v>33.19</v>
      </c>
      <c r="U101">
        <v>34.799999999999997</v>
      </c>
      <c r="V101">
        <v>32.200000000000003</v>
      </c>
      <c r="W101">
        <v>32.75</v>
      </c>
      <c r="X101">
        <v>33.285384615384615</v>
      </c>
      <c r="Y101">
        <v>32.452167832167831</v>
      </c>
      <c r="Z101">
        <v>36.703524533517623</v>
      </c>
      <c r="AA101">
        <v>31.275674410439464</v>
      </c>
      <c r="AB101">
        <v>29.596685082872931</v>
      </c>
      <c r="AC101">
        <v>29.1</v>
      </c>
      <c r="AD101">
        <v>30.89992641648271</v>
      </c>
      <c r="AE101">
        <v>33.737037037037034</v>
      </c>
      <c r="AF101">
        <v>30.859259259259257</v>
      </c>
      <c r="AG101">
        <v>27.710416666666667</v>
      </c>
      <c r="AH101">
        <v>31.7</v>
      </c>
      <c r="AI101">
        <v>31.2</v>
      </c>
      <c r="AJ101">
        <v>28.5</v>
      </c>
      <c r="AK101">
        <v>30.706929656135451</v>
      </c>
      <c r="AL101">
        <v>30.8</v>
      </c>
      <c r="AM101">
        <v>34.200000000000003</v>
      </c>
      <c r="AN101">
        <v>25.8</v>
      </c>
      <c r="AO101">
        <v>37.9</v>
      </c>
      <c r="AP101">
        <v>35.299999999999997</v>
      </c>
      <c r="AQ101">
        <v>36.656980164088232</v>
      </c>
      <c r="AR101">
        <v>29.5</v>
      </c>
      <c r="AS101">
        <v>34.1</v>
      </c>
      <c r="AT101">
        <v>32</v>
      </c>
      <c r="AU101">
        <v>30</v>
      </c>
      <c r="AV101">
        <v>31.703965079547828</v>
      </c>
      <c r="AW101">
        <v>33.852941176470587</v>
      </c>
      <c r="AX101">
        <v>32.123052959501557</v>
      </c>
    </row>
    <row r="102" spans="1:50" x14ac:dyDescent="0.25">
      <c r="A102">
        <v>7</v>
      </c>
      <c r="B102" t="s">
        <v>537</v>
      </c>
      <c r="C102">
        <v>27</v>
      </c>
      <c r="D102" t="s">
        <v>23874</v>
      </c>
      <c r="E102">
        <v>100112</v>
      </c>
      <c r="F102" t="s">
        <v>8322</v>
      </c>
      <c r="G102">
        <v>100112020</v>
      </c>
      <c r="H102" t="s">
        <v>8398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482.70195740489964</v>
      </c>
      <c r="AL102">
        <v>0</v>
      </c>
      <c r="AM102">
        <v>0</v>
      </c>
      <c r="AN102">
        <v>0</v>
      </c>
      <c r="AO102">
        <v>0</v>
      </c>
      <c r="AP102">
        <v>861.6</v>
      </c>
      <c r="AQ102">
        <v>910.79235291775854</v>
      </c>
      <c r="AR102">
        <v>813.5</v>
      </c>
      <c r="AS102">
        <v>929.7</v>
      </c>
      <c r="AT102">
        <v>887.4</v>
      </c>
      <c r="AU102">
        <v>834.4</v>
      </c>
      <c r="AV102">
        <v>738.93697514386042</v>
      </c>
      <c r="AW102">
        <v>905.59516053978598</v>
      </c>
      <c r="AX102">
        <v>971.75432780847143</v>
      </c>
    </row>
    <row r="103" spans="1:50" x14ac:dyDescent="0.25">
      <c r="A103">
        <v>7</v>
      </c>
      <c r="B103" t="s">
        <v>537</v>
      </c>
      <c r="C103">
        <v>28</v>
      </c>
      <c r="D103" t="s">
        <v>23892</v>
      </c>
      <c r="E103">
        <v>100111</v>
      </c>
      <c r="F103" t="s">
        <v>8281</v>
      </c>
      <c r="G103">
        <v>100111002</v>
      </c>
      <c r="H103" t="s">
        <v>14515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67.681653119466446</v>
      </c>
      <c r="AR103">
        <v>64.5</v>
      </c>
      <c r="AS103">
        <v>82.7</v>
      </c>
      <c r="AT103">
        <v>66.5</v>
      </c>
      <c r="AU103">
        <v>67.3</v>
      </c>
      <c r="AV103">
        <v>66.024675059966967</v>
      </c>
      <c r="AW103">
        <v>71.988363942240298</v>
      </c>
      <c r="AX103">
        <v>69.00044444444444</v>
      </c>
    </row>
    <row r="104" spans="1:50" x14ac:dyDescent="0.25">
      <c r="A104">
        <v>7</v>
      </c>
      <c r="B104" t="s">
        <v>537</v>
      </c>
      <c r="C104">
        <v>29</v>
      </c>
      <c r="D104" t="s">
        <v>23893</v>
      </c>
      <c r="E104">
        <v>100111</v>
      </c>
      <c r="F104" t="s">
        <v>8281</v>
      </c>
      <c r="G104">
        <v>100111002</v>
      </c>
      <c r="H104" t="s">
        <v>14515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53.92264082846846</v>
      </c>
      <c r="AR104">
        <v>51.3</v>
      </c>
      <c r="AS104">
        <v>56.2</v>
      </c>
      <c r="AT104">
        <v>60</v>
      </c>
      <c r="AU104">
        <v>56.9</v>
      </c>
      <c r="AV104">
        <v>54.764118845741478</v>
      </c>
      <c r="AW104">
        <v>61.937132029505321</v>
      </c>
      <c r="AX104">
        <v>57.24934210526316</v>
      </c>
    </row>
    <row r="105" spans="1:50" x14ac:dyDescent="0.25">
      <c r="A105">
        <v>7</v>
      </c>
      <c r="B105" t="s">
        <v>537</v>
      </c>
      <c r="C105">
        <v>31</v>
      </c>
      <c r="D105" t="s">
        <v>8317</v>
      </c>
      <c r="E105">
        <v>100111</v>
      </c>
      <c r="F105" t="s">
        <v>8281</v>
      </c>
      <c r="G105">
        <v>100111012</v>
      </c>
      <c r="H105" t="s">
        <v>8317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36.803278688524593</v>
      </c>
      <c r="AL105">
        <v>0</v>
      </c>
      <c r="AM105">
        <v>0</v>
      </c>
      <c r="AN105">
        <v>0</v>
      </c>
      <c r="AO105">
        <v>0</v>
      </c>
      <c r="AP105">
        <v>30</v>
      </c>
      <c r="AQ105">
        <v>0</v>
      </c>
      <c r="AR105">
        <v>48.2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8</v>
      </c>
      <c r="B106" t="s">
        <v>527</v>
      </c>
      <c r="C106">
        <v>1</v>
      </c>
      <c r="D106" t="s">
        <v>23873</v>
      </c>
      <c r="E106">
        <v>100112</v>
      </c>
      <c r="F106" t="s">
        <v>8322</v>
      </c>
      <c r="G106">
        <v>100112010</v>
      </c>
      <c r="H106" t="s">
        <v>8348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374.85515065991535</v>
      </c>
      <c r="AL106">
        <v>0</v>
      </c>
      <c r="AM106">
        <v>0</v>
      </c>
      <c r="AN106">
        <v>0</v>
      </c>
      <c r="AO106">
        <v>0</v>
      </c>
      <c r="AP106">
        <v>497.3</v>
      </c>
      <c r="AQ106">
        <v>545.43647267758899</v>
      </c>
      <c r="AR106">
        <v>539.79999999999995</v>
      </c>
      <c r="AS106">
        <v>507.1</v>
      </c>
      <c r="AT106">
        <v>567.29999999999995</v>
      </c>
      <c r="AU106">
        <v>576.9</v>
      </c>
      <c r="AV106">
        <v>528.86598716496792</v>
      </c>
      <c r="AW106">
        <v>0</v>
      </c>
      <c r="AX106">
        <v>0</v>
      </c>
    </row>
    <row r="107" spans="1:50" x14ac:dyDescent="0.25">
      <c r="A107">
        <v>8</v>
      </c>
      <c r="B107" t="s">
        <v>527</v>
      </c>
      <c r="C107">
        <v>2</v>
      </c>
      <c r="D107" t="s">
        <v>15233</v>
      </c>
      <c r="E107">
        <v>100111</v>
      </c>
      <c r="F107" t="s">
        <v>8281</v>
      </c>
      <c r="G107">
        <v>100111001</v>
      </c>
      <c r="H107" t="s">
        <v>15233</v>
      </c>
      <c r="I107">
        <v>1</v>
      </c>
      <c r="J107">
        <v>19.100000000000001</v>
      </c>
      <c r="K107">
        <v>22.2</v>
      </c>
      <c r="L107">
        <v>26.6</v>
      </c>
      <c r="M107">
        <v>41.3</v>
      </c>
      <c r="N107">
        <v>41.7</v>
      </c>
      <c r="O107">
        <v>40.5</v>
      </c>
      <c r="P107">
        <v>43.7</v>
      </c>
      <c r="Q107">
        <v>39.799999999999997</v>
      </c>
      <c r="R107">
        <v>40.700000000000003</v>
      </c>
      <c r="S107">
        <v>42.3</v>
      </c>
      <c r="T107">
        <v>34.299999999999997</v>
      </c>
      <c r="U107">
        <v>40.700000000000003</v>
      </c>
      <c r="V107">
        <v>43.6</v>
      </c>
      <c r="W107">
        <v>38.700000000000003</v>
      </c>
      <c r="X107">
        <v>41.683965517241376</v>
      </c>
      <c r="Y107">
        <v>0</v>
      </c>
      <c r="Z107">
        <v>47.668287412209615</v>
      </c>
      <c r="AA107">
        <v>39.105941005400915</v>
      </c>
      <c r="AB107">
        <v>43</v>
      </c>
      <c r="AC107">
        <v>30.6875</v>
      </c>
      <c r="AD107">
        <v>48.901311249137336</v>
      </c>
      <c r="AE107">
        <v>45.14663677130045</v>
      </c>
      <c r="AF107">
        <v>52.640092165898615</v>
      </c>
      <c r="AG107">
        <v>52.482894736842105</v>
      </c>
      <c r="AH107">
        <v>47</v>
      </c>
      <c r="AI107">
        <v>50</v>
      </c>
      <c r="AJ107">
        <v>58.1</v>
      </c>
      <c r="AK107">
        <v>47.891512505728272</v>
      </c>
      <c r="AL107">
        <v>50.3</v>
      </c>
      <c r="AM107">
        <v>51.4</v>
      </c>
      <c r="AN107">
        <v>34.4</v>
      </c>
      <c r="AO107">
        <v>52</v>
      </c>
      <c r="AP107">
        <v>58.1</v>
      </c>
      <c r="AQ107">
        <v>54.723020049255901</v>
      </c>
      <c r="AR107">
        <v>59.6</v>
      </c>
      <c r="AS107">
        <v>48.1</v>
      </c>
      <c r="AT107">
        <v>60.6</v>
      </c>
      <c r="AU107">
        <v>46.2</v>
      </c>
      <c r="AV107">
        <v>0</v>
      </c>
      <c r="AW107">
        <v>0</v>
      </c>
      <c r="AX107">
        <v>0</v>
      </c>
    </row>
    <row r="108" spans="1:50" x14ac:dyDescent="0.25">
      <c r="A108">
        <v>8</v>
      </c>
      <c r="B108" t="s">
        <v>527</v>
      </c>
      <c r="C108">
        <v>3</v>
      </c>
      <c r="D108" t="s">
        <v>23880</v>
      </c>
      <c r="E108">
        <v>100110</v>
      </c>
      <c r="F108" t="s">
        <v>8265</v>
      </c>
      <c r="G108">
        <v>100110006</v>
      </c>
      <c r="H108" t="s">
        <v>8271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3.0426643624753655</v>
      </c>
      <c r="AR108">
        <v>11.3</v>
      </c>
      <c r="AS108">
        <v>0</v>
      </c>
      <c r="AT108">
        <v>6.3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8</v>
      </c>
      <c r="B109" t="s">
        <v>527</v>
      </c>
      <c r="C109">
        <v>4</v>
      </c>
      <c r="D109" t="s">
        <v>8282</v>
      </c>
      <c r="E109">
        <v>100111</v>
      </c>
      <c r="F109" t="s">
        <v>8281</v>
      </c>
      <c r="G109">
        <v>100111005</v>
      </c>
      <c r="H109" t="s">
        <v>8282</v>
      </c>
      <c r="I109">
        <v>1</v>
      </c>
      <c r="J109">
        <v>15.7</v>
      </c>
      <c r="K109">
        <v>12.4</v>
      </c>
      <c r="L109">
        <v>14.3</v>
      </c>
      <c r="M109">
        <v>14.6</v>
      </c>
      <c r="N109">
        <v>17</v>
      </c>
      <c r="O109">
        <v>20.7</v>
      </c>
      <c r="P109">
        <v>16.8</v>
      </c>
      <c r="Q109">
        <v>19.100000000000001</v>
      </c>
      <c r="R109">
        <v>21.4</v>
      </c>
      <c r="S109">
        <v>19</v>
      </c>
      <c r="T109">
        <v>24.4</v>
      </c>
      <c r="U109">
        <v>25.7</v>
      </c>
      <c r="V109">
        <v>25.7</v>
      </c>
      <c r="W109">
        <v>25.8</v>
      </c>
      <c r="X109">
        <v>23.287789473684207</v>
      </c>
      <c r="Y109">
        <v>0</v>
      </c>
      <c r="Z109">
        <v>21.980421871800118</v>
      </c>
      <c r="AA109">
        <v>30.331834173120789</v>
      </c>
      <c r="AB109">
        <v>28.912922465208748</v>
      </c>
      <c r="AC109">
        <v>20.822958233572759</v>
      </c>
      <c r="AD109">
        <v>26.957690273570844</v>
      </c>
      <c r="AE109">
        <v>34.625440393281444</v>
      </c>
      <c r="AF109">
        <v>45.101591895803182</v>
      </c>
      <c r="AG109">
        <v>44.561249573233184</v>
      </c>
      <c r="AH109">
        <v>45</v>
      </c>
      <c r="AI109">
        <v>46</v>
      </c>
      <c r="AJ109">
        <v>43.3</v>
      </c>
      <c r="AK109">
        <v>38.117109404143434</v>
      </c>
      <c r="AL109">
        <v>32.200000000000003</v>
      </c>
      <c r="AM109">
        <v>31.2</v>
      </c>
      <c r="AN109">
        <v>47.3</v>
      </c>
      <c r="AO109">
        <v>48</v>
      </c>
      <c r="AP109">
        <v>47.5</v>
      </c>
      <c r="AQ109">
        <v>47.661454482320316</v>
      </c>
      <c r="AR109">
        <v>39.1</v>
      </c>
      <c r="AS109">
        <v>43.1</v>
      </c>
      <c r="AT109">
        <v>44.6</v>
      </c>
      <c r="AU109">
        <v>50.4</v>
      </c>
      <c r="AV109">
        <v>49.5255111976631</v>
      </c>
      <c r="AW109">
        <v>0</v>
      </c>
      <c r="AX109">
        <v>0</v>
      </c>
    </row>
    <row r="110" spans="1:50" x14ac:dyDescent="0.25">
      <c r="A110">
        <v>8</v>
      </c>
      <c r="B110" t="s">
        <v>527</v>
      </c>
      <c r="C110">
        <v>5</v>
      </c>
      <c r="D110" t="s">
        <v>23882</v>
      </c>
      <c r="E110">
        <v>100111</v>
      </c>
      <c r="F110" t="s">
        <v>8281</v>
      </c>
      <c r="G110">
        <v>100111004</v>
      </c>
      <c r="H110" t="s">
        <v>13113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55.045588017605198</v>
      </c>
      <c r="AR110">
        <v>55.900000000000006</v>
      </c>
      <c r="AS110">
        <v>57.5</v>
      </c>
      <c r="AT110">
        <v>54.9</v>
      </c>
      <c r="AU110">
        <v>59.1</v>
      </c>
      <c r="AV110">
        <v>74.365581810075795</v>
      </c>
      <c r="AW110">
        <v>0</v>
      </c>
      <c r="AX110">
        <v>0</v>
      </c>
    </row>
    <row r="111" spans="1:50" x14ac:dyDescent="0.25">
      <c r="A111">
        <v>8</v>
      </c>
      <c r="B111" t="s">
        <v>527</v>
      </c>
      <c r="C111">
        <v>6</v>
      </c>
      <c r="D111" t="s">
        <v>23883</v>
      </c>
      <c r="E111">
        <v>100111</v>
      </c>
      <c r="F111" t="s">
        <v>8281</v>
      </c>
      <c r="G111">
        <v>100111004</v>
      </c>
      <c r="H111" t="s">
        <v>13113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69.789688146741724</v>
      </c>
      <c r="AR111">
        <v>49.6</v>
      </c>
      <c r="AS111">
        <v>49.9</v>
      </c>
      <c r="AT111">
        <v>38.1</v>
      </c>
      <c r="AU111">
        <v>53.1</v>
      </c>
      <c r="AV111">
        <v>46.95774647887324</v>
      </c>
      <c r="AW111">
        <v>0</v>
      </c>
      <c r="AX111">
        <v>0</v>
      </c>
    </row>
    <row r="112" spans="1:50" x14ac:dyDescent="0.25">
      <c r="A112">
        <v>8</v>
      </c>
      <c r="B112" t="s">
        <v>527</v>
      </c>
      <c r="C112">
        <v>8</v>
      </c>
      <c r="D112" t="s">
        <v>8287</v>
      </c>
      <c r="E112">
        <v>100111</v>
      </c>
      <c r="F112" t="s">
        <v>8281</v>
      </c>
      <c r="G112">
        <v>100111006</v>
      </c>
      <c r="H112" t="s">
        <v>8287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53.8</v>
      </c>
      <c r="AR112">
        <v>55</v>
      </c>
      <c r="AS112">
        <v>55</v>
      </c>
      <c r="AT112">
        <v>55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8</v>
      </c>
      <c r="B113" t="s">
        <v>527</v>
      </c>
      <c r="C113">
        <v>9</v>
      </c>
      <c r="D113" t="s">
        <v>23884</v>
      </c>
      <c r="E113">
        <v>100112</v>
      </c>
      <c r="F113" t="s">
        <v>8322</v>
      </c>
      <c r="G113">
        <v>100112022</v>
      </c>
      <c r="H113" t="s">
        <v>8408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13.547457471698285</v>
      </c>
      <c r="AR113">
        <v>2.8</v>
      </c>
      <c r="AS113">
        <v>0</v>
      </c>
      <c r="AT113">
        <v>4.8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8</v>
      </c>
      <c r="B114" t="s">
        <v>527</v>
      </c>
      <c r="C114">
        <v>10</v>
      </c>
      <c r="D114" t="s">
        <v>23885</v>
      </c>
      <c r="E114">
        <v>100110</v>
      </c>
      <c r="F114" t="s">
        <v>8265</v>
      </c>
      <c r="G114">
        <v>100110005</v>
      </c>
      <c r="H114" t="s">
        <v>8266</v>
      </c>
      <c r="I114">
        <v>1</v>
      </c>
      <c r="J114">
        <v>5.6</v>
      </c>
      <c r="K114">
        <v>3.6</v>
      </c>
      <c r="L114">
        <v>3.6</v>
      </c>
      <c r="M114">
        <v>4.5</v>
      </c>
      <c r="N114">
        <v>3.5</v>
      </c>
      <c r="O114">
        <v>8.6999999999999993</v>
      </c>
      <c r="P114">
        <v>9.1999999999999993</v>
      </c>
      <c r="Q114">
        <v>4.9000000000000004</v>
      </c>
      <c r="R114">
        <v>5.2</v>
      </c>
      <c r="S114">
        <v>6</v>
      </c>
      <c r="T114">
        <v>8.6</v>
      </c>
      <c r="U114">
        <v>16.100000000000001</v>
      </c>
      <c r="V114">
        <v>20</v>
      </c>
      <c r="W114">
        <v>18</v>
      </c>
      <c r="X114">
        <v>19.968913857677901</v>
      </c>
      <c r="Y114">
        <v>0</v>
      </c>
      <c r="Z114">
        <v>15.816746126340885</v>
      </c>
      <c r="AA114">
        <v>5.1444890572866599</v>
      </c>
      <c r="AB114">
        <v>11.788881069669248</v>
      </c>
      <c r="AC114">
        <v>3.1105990783410138</v>
      </c>
      <c r="AD114">
        <v>4.655913978494624</v>
      </c>
      <c r="AE114">
        <v>6.1545454545454543</v>
      </c>
      <c r="AF114">
        <v>7.2090909090909081</v>
      </c>
      <c r="AG114">
        <v>7.3044444444444441</v>
      </c>
      <c r="AH114">
        <v>7.3</v>
      </c>
      <c r="AI114">
        <v>8</v>
      </c>
      <c r="AJ114">
        <v>6.5</v>
      </c>
      <c r="AK114">
        <v>106.19896862913622</v>
      </c>
      <c r="AL114">
        <v>6</v>
      </c>
      <c r="AM114">
        <v>8.9</v>
      </c>
      <c r="AN114">
        <v>25</v>
      </c>
      <c r="AO114">
        <v>7.2</v>
      </c>
      <c r="AP114">
        <v>4.9000000000000004</v>
      </c>
      <c r="AQ114">
        <v>5.7726818711096648</v>
      </c>
      <c r="AR114">
        <v>3.5</v>
      </c>
      <c r="AS114">
        <v>3.5</v>
      </c>
      <c r="AT114">
        <v>0</v>
      </c>
      <c r="AU114">
        <v>8.9</v>
      </c>
      <c r="AV114">
        <v>8.4</v>
      </c>
      <c r="AW114">
        <v>0</v>
      </c>
      <c r="AX114">
        <v>0</v>
      </c>
    </row>
    <row r="115" spans="1:50" x14ac:dyDescent="0.25">
      <c r="A115">
        <v>8</v>
      </c>
      <c r="B115" t="s">
        <v>527</v>
      </c>
      <c r="C115">
        <v>11</v>
      </c>
      <c r="D115" t="s">
        <v>23886</v>
      </c>
      <c r="E115">
        <v>100110</v>
      </c>
      <c r="F115" t="s">
        <v>8265</v>
      </c>
      <c r="G115">
        <v>100110003</v>
      </c>
      <c r="H115" t="s">
        <v>13807</v>
      </c>
      <c r="I115">
        <v>1</v>
      </c>
      <c r="J115">
        <v>4.9000000000000004</v>
      </c>
      <c r="K115">
        <v>3.6</v>
      </c>
      <c r="L115">
        <v>3.9</v>
      </c>
      <c r="M115">
        <v>5.7</v>
      </c>
      <c r="N115">
        <v>6.8</v>
      </c>
      <c r="O115">
        <v>7.3</v>
      </c>
      <c r="P115">
        <v>8</v>
      </c>
      <c r="Q115">
        <v>4.0999999999999996</v>
      </c>
      <c r="R115">
        <v>5.0999999999999996</v>
      </c>
      <c r="S115">
        <v>4.7</v>
      </c>
      <c r="T115">
        <v>6.3</v>
      </c>
      <c r="U115">
        <v>7.8</v>
      </c>
      <c r="V115">
        <v>8.1</v>
      </c>
      <c r="W115">
        <v>8</v>
      </c>
      <c r="X115">
        <v>9.2032258064516128</v>
      </c>
      <c r="Y115">
        <v>0</v>
      </c>
      <c r="Z115">
        <v>10.028959149412422</v>
      </c>
      <c r="AA115">
        <v>6.1753655701813663</v>
      </c>
      <c r="AB115">
        <v>7.1085823964902666</v>
      </c>
      <c r="AC115">
        <v>6.844878878028049</v>
      </c>
      <c r="AD115">
        <v>5.4138670478913511</v>
      </c>
      <c r="AE115">
        <v>6.8</v>
      </c>
      <c r="AF115">
        <v>4.4447058823529408</v>
      </c>
      <c r="AG115">
        <v>7.9101694915254237</v>
      </c>
      <c r="AH115">
        <v>8</v>
      </c>
      <c r="AI115">
        <v>8</v>
      </c>
      <c r="AJ115">
        <v>6.5</v>
      </c>
      <c r="AK115">
        <v>80.879832412873753</v>
      </c>
      <c r="AL115">
        <v>6.4</v>
      </c>
      <c r="AM115">
        <v>6</v>
      </c>
      <c r="AN115">
        <v>5.2</v>
      </c>
      <c r="AO115">
        <v>6.3</v>
      </c>
      <c r="AP115">
        <v>6.7</v>
      </c>
      <c r="AQ115">
        <v>6.0329285608004799</v>
      </c>
      <c r="AR115">
        <v>6</v>
      </c>
      <c r="AS115">
        <v>4.5</v>
      </c>
      <c r="AT115">
        <v>8.6999999999999993</v>
      </c>
      <c r="AU115">
        <v>5.9</v>
      </c>
      <c r="AV115">
        <v>3.4058919803600656</v>
      </c>
      <c r="AW115">
        <v>0</v>
      </c>
      <c r="AX115">
        <v>0</v>
      </c>
    </row>
    <row r="116" spans="1:50" x14ac:dyDescent="0.25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15.7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8</v>
      </c>
      <c r="B117" t="s">
        <v>527</v>
      </c>
      <c r="C117">
        <v>13</v>
      </c>
      <c r="D117" t="s">
        <v>23934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8</v>
      </c>
      <c r="B118" t="s">
        <v>527</v>
      </c>
      <c r="C118">
        <v>14</v>
      </c>
      <c r="D118" t="s">
        <v>23935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8</v>
      </c>
      <c r="B119" t="s">
        <v>527</v>
      </c>
      <c r="C119">
        <v>19</v>
      </c>
      <c r="D119" t="s">
        <v>14525</v>
      </c>
      <c r="E119">
        <v>100113</v>
      </c>
      <c r="F119" t="s">
        <v>8566</v>
      </c>
      <c r="G119">
        <v>100113002</v>
      </c>
      <c r="H119" t="s">
        <v>14525</v>
      </c>
      <c r="I119">
        <v>1</v>
      </c>
      <c r="J119">
        <v>11.4</v>
      </c>
      <c r="K119">
        <v>14.3</v>
      </c>
      <c r="L119">
        <v>11.4</v>
      </c>
      <c r="M119">
        <v>0</v>
      </c>
      <c r="N119">
        <v>15.1</v>
      </c>
      <c r="O119">
        <v>16.5</v>
      </c>
      <c r="P119">
        <v>15.8</v>
      </c>
      <c r="Q119">
        <v>19.600000000000001</v>
      </c>
      <c r="R119">
        <v>18.899999999999999</v>
      </c>
      <c r="S119">
        <v>21</v>
      </c>
      <c r="T119">
        <v>15.7</v>
      </c>
      <c r="U119">
        <v>17.399999999999999</v>
      </c>
      <c r="V119">
        <v>18.100000000000001</v>
      </c>
      <c r="W119">
        <v>19.8</v>
      </c>
      <c r="X119">
        <v>12.162820512820513</v>
      </c>
      <c r="Y119">
        <v>0</v>
      </c>
      <c r="Z119">
        <v>17.71556886227545</v>
      </c>
      <c r="AA119">
        <v>13.352380952380951</v>
      </c>
      <c r="AB119">
        <v>15.533653846153847</v>
      </c>
      <c r="AC119">
        <v>20.283410138248847</v>
      </c>
      <c r="AD119">
        <v>13.975169300225733</v>
      </c>
      <c r="AE119">
        <v>11.886486486486486</v>
      </c>
      <c r="AF119">
        <v>21.693103448275863</v>
      </c>
      <c r="AG119">
        <v>20</v>
      </c>
      <c r="AH119">
        <v>20.2</v>
      </c>
      <c r="AI119">
        <v>20.3</v>
      </c>
      <c r="AJ119">
        <v>22</v>
      </c>
      <c r="AK119">
        <v>42.1875</v>
      </c>
      <c r="AL119">
        <v>20.2</v>
      </c>
      <c r="AM119">
        <v>36.299999999999997</v>
      </c>
      <c r="AN119">
        <v>26.6</v>
      </c>
      <c r="AO119">
        <v>13.6</v>
      </c>
      <c r="AP119">
        <v>20.8</v>
      </c>
      <c r="AQ119">
        <v>29.27797706104198</v>
      </c>
      <c r="AR119">
        <v>17.400000000000002</v>
      </c>
      <c r="AS119">
        <v>9.8000000000000007</v>
      </c>
      <c r="AT119">
        <v>11</v>
      </c>
      <c r="AU119">
        <v>16.899999999999999</v>
      </c>
      <c r="AV119">
        <v>12.281914893617021</v>
      </c>
      <c r="AW119">
        <v>0</v>
      </c>
      <c r="AX119">
        <v>0</v>
      </c>
    </row>
    <row r="120" spans="1:50" x14ac:dyDescent="0.25">
      <c r="A120">
        <v>8</v>
      </c>
      <c r="B120" t="s">
        <v>527</v>
      </c>
      <c r="C120">
        <v>16</v>
      </c>
      <c r="D120" t="s">
        <v>23888</v>
      </c>
      <c r="E120">
        <v>100111</v>
      </c>
      <c r="F120" t="s">
        <v>8281</v>
      </c>
      <c r="G120">
        <v>100111003</v>
      </c>
      <c r="H120" t="s">
        <v>13812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133.6559991363749</v>
      </c>
      <c r="AR120">
        <v>118.80000000000001</v>
      </c>
      <c r="AS120">
        <v>119.4</v>
      </c>
      <c r="AT120">
        <v>122.3</v>
      </c>
      <c r="AU120">
        <v>101.5</v>
      </c>
      <c r="AV120">
        <v>124.64352797060025</v>
      </c>
      <c r="AW120">
        <v>0</v>
      </c>
      <c r="AX120">
        <v>0</v>
      </c>
    </row>
    <row r="121" spans="1:50" x14ac:dyDescent="0.25">
      <c r="A121">
        <v>8</v>
      </c>
      <c r="B121" t="s">
        <v>527</v>
      </c>
      <c r="C121">
        <v>17</v>
      </c>
      <c r="D121" t="s">
        <v>23889</v>
      </c>
      <c r="E121">
        <v>100111</v>
      </c>
      <c r="F121" t="s">
        <v>8281</v>
      </c>
      <c r="G121">
        <v>100111003</v>
      </c>
      <c r="H121" t="s">
        <v>13812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44.077326187627975</v>
      </c>
      <c r="AR121">
        <v>33.4</v>
      </c>
      <c r="AS121">
        <v>32.6</v>
      </c>
      <c r="AT121">
        <v>51.8</v>
      </c>
      <c r="AU121">
        <v>47</v>
      </c>
      <c r="AV121">
        <v>32.793617021276596</v>
      </c>
      <c r="AW121">
        <v>0</v>
      </c>
      <c r="AX121">
        <v>0</v>
      </c>
    </row>
    <row r="122" spans="1:50" x14ac:dyDescent="0.25">
      <c r="A122">
        <v>8</v>
      </c>
      <c r="B122" t="s">
        <v>527</v>
      </c>
      <c r="C122">
        <v>20</v>
      </c>
      <c r="D122" t="s">
        <v>15248</v>
      </c>
      <c r="E122">
        <v>100114</v>
      </c>
      <c r="F122" t="s">
        <v>8602</v>
      </c>
      <c r="G122">
        <v>100114001</v>
      </c>
      <c r="H122" t="s">
        <v>15248</v>
      </c>
      <c r="I122">
        <v>1</v>
      </c>
      <c r="J122">
        <v>83.2</v>
      </c>
      <c r="K122">
        <v>98.7</v>
      </c>
      <c r="L122">
        <v>93.8</v>
      </c>
      <c r="M122">
        <v>70.7</v>
      </c>
      <c r="N122">
        <v>72.2</v>
      </c>
      <c r="O122">
        <v>115</v>
      </c>
      <c r="P122">
        <v>92.1</v>
      </c>
      <c r="Q122">
        <v>77.5</v>
      </c>
      <c r="R122">
        <v>101.8</v>
      </c>
      <c r="S122">
        <v>77.599999999999994</v>
      </c>
      <c r="T122">
        <v>99.3</v>
      </c>
      <c r="U122">
        <v>91.4</v>
      </c>
      <c r="V122">
        <v>218.5</v>
      </c>
      <c r="W122">
        <v>99.5</v>
      </c>
      <c r="X122">
        <v>104.02244318181818</v>
      </c>
      <c r="Y122">
        <v>0</v>
      </c>
      <c r="Z122">
        <v>70.160477964795064</v>
      </c>
      <c r="AA122">
        <v>109.0398687755501</v>
      </c>
      <c r="AB122">
        <v>99.593799797189632</v>
      </c>
      <c r="AC122">
        <v>114.65340578303901</v>
      </c>
      <c r="AD122">
        <v>94.711879631708939</v>
      </c>
      <c r="AE122">
        <v>129.97926829268292</v>
      </c>
      <c r="AF122">
        <v>199.60667938931297</v>
      </c>
      <c r="AG122">
        <v>198.9370826010545</v>
      </c>
      <c r="AH122">
        <v>200.5</v>
      </c>
      <c r="AI122">
        <v>202.7</v>
      </c>
      <c r="AJ122">
        <v>199.5</v>
      </c>
      <c r="AK122">
        <v>115.76870309860226</v>
      </c>
      <c r="AL122">
        <v>167</v>
      </c>
      <c r="AM122">
        <v>156.30000000000001</v>
      </c>
      <c r="AN122">
        <v>184.9</v>
      </c>
      <c r="AO122">
        <v>272.60000000000002</v>
      </c>
      <c r="AP122">
        <v>168.4</v>
      </c>
      <c r="AQ122">
        <v>182.31266095438755</v>
      </c>
      <c r="AR122">
        <v>154.5</v>
      </c>
      <c r="AS122">
        <v>157.80000000000001</v>
      </c>
      <c r="AT122">
        <v>148.1</v>
      </c>
      <c r="AU122">
        <v>172.5</v>
      </c>
      <c r="AV122">
        <v>173.13359038330688</v>
      </c>
      <c r="AW122">
        <v>0</v>
      </c>
      <c r="AX122">
        <v>0</v>
      </c>
    </row>
    <row r="123" spans="1:50" x14ac:dyDescent="0.25">
      <c r="A123">
        <v>8</v>
      </c>
      <c r="B123" t="s">
        <v>527</v>
      </c>
      <c r="C123">
        <v>21</v>
      </c>
      <c r="D123" t="s">
        <v>23890</v>
      </c>
      <c r="E123">
        <v>100110</v>
      </c>
      <c r="F123" t="s">
        <v>8265</v>
      </c>
      <c r="G123">
        <v>100110002</v>
      </c>
      <c r="H123" t="s">
        <v>14510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14.23410321971582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8</v>
      </c>
      <c r="B124" t="s">
        <v>527</v>
      </c>
      <c r="C124">
        <v>22</v>
      </c>
      <c r="D124" t="s">
        <v>23891</v>
      </c>
      <c r="E124">
        <v>100110</v>
      </c>
      <c r="F124" t="s">
        <v>8265</v>
      </c>
      <c r="G124">
        <v>100110002</v>
      </c>
      <c r="H124" t="s">
        <v>14510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20.693860729474864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8</v>
      </c>
      <c r="B125" t="s">
        <v>527</v>
      </c>
      <c r="C125">
        <v>24</v>
      </c>
      <c r="D125" t="s">
        <v>13822</v>
      </c>
      <c r="E125">
        <v>100113</v>
      </c>
      <c r="F125" t="s">
        <v>8566</v>
      </c>
      <c r="G125">
        <v>100113003</v>
      </c>
      <c r="H125" t="s">
        <v>13822</v>
      </c>
      <c r="I125">
        <v>1</v>
      </c>
      <c r="J125">
        <v>10.7</v>
      </c>
      <c r="K125">
        <v>8.6999999999999993</v>
      </c>
      <c r="L125">
        <v>11.3</v>
      </c>
      <c r="M125">
        <v>8.5</v>
      </c>
      <c r="N125">
        <v>15.1</v>
      </c>
      <c r="O125">
        <v>14.5</v>
      </c>
      <c r="P125">
        <v>22</v>
      </c>
      <c r="Q125">
        <v>22.4</v>
      </c>
      <c r="R125">
        <v>20.2</v>
      </c>
      <c r="S125">
        <v>16.100000000000001</v>
      </c>
      <c r="T125">
        <v>18.899999999999999</v>
      </c>
      <c r="U125">
        <v>19.399999999999999</v>
      </c>
      <c r="V125">
        <v>17.100000000000001</v>
      </c>
      <c r="W125">
        <v>18.600000000000001</v>
      </c>
      <c r="X125">
        <v>20.870684039087948</v>
      </c>
      <c r="Y125">
        <v>0</v>
      </c>
      <c r="Z125">
        <v>21.199960403880421</v>
      </c>
      <c r="AA125">
        <v>27.85448736566947</v>
      </c>
      <c r="AB125">
        <v>25.088334795138451</v>
      </c>
      <c r="AC125">
        <v>18.792511164548266</v>
      </c>
      <c r="AD125">
        <v>21.2</v>
      </c>
      <c r="AE125">
        <v>26.7</v>
      </c>
      <c r="AF125">
        <v>0</v>
      </c>
      <c r="AG125">
        <v>36</v>
      </c>
      <c r="AH125">
        <v>37</v>
      </c>
      <c r="AI125">
        <v>34.700000000000003</v>
      </c>
      <c r="AJ125">
        <v>33.200000000000003</v>
      </c>
      <c r="AK125">
        <v>37.129138598251402</v>
      </c>
      <c r="AL125">
        <v>34.1</v>
      </c>
      <c r="AM125">
        <v>30.8</v>
      </c>
      <c r="AN125">
        <v>30.1</v>
      </c>
      <c r="AO125">
        <v>38.299999999999997</v>
      </c>
      <c r="AP125">
        <v>33.700000000000003</v>
      </c>
      <c r="AQ125">
        <v>33.860323084043834</v>
      </c>
      <c r="AR125">
        <v>34.199999999999996</v>
      </c>
      <c r="AS125">
        <v>33.4</v>
      </c>
      <c r="AT125">
        <v>32.1</v>
      </c>
      <c r="AU125">
        <v>36.1</v>
      </c>
      <c r="AV125">
        <v>36.329620790241314</v>
      </c>
      <c r="AW125">
        <v>0</v>
      </c>
      <c r="AX125">
        <v>0</v>
      </c>
    </row>
    <row r="126" spans="1:50" x14ac:dyDescent="0.25">
      <c r="A126">
        <v>8</v>
      </c>
      <c r="B126" t="s">
        <v>527</v>
      </c>
      <c r="C126">
        <v>25</v>
      </c>
      <c r="D126" t="s">
        <v>8633</v>
      </c>
      <c r="E126">
        <v>100114</v>
      </c>
      <c r="F126" t="s">
        <v>8602</v>
      </c>
      <c r="G126">
        <v>100114011</v>
      </c>
      <c r="H126" t="s">
        <v>8633</v>
      </c>
      <c r="I126">
        <v>1</v>
      </c>
      <c r="J126">
        <v>415.34140017286086</v>
      </c>
      <c r="K126">
        <v>516.38192419825077</v>
      </c>
      <c r="L126">
        <v>518.51212553495009</v>
      </c>
      <c r="M126">
        <v>368.31012927972722</v>
      </c>
      <c r="N126">
        <v>471.51455696202532</v>
      </c>
      <c r="O126">
        <v>537.58841680512694</v>
      </c>
      <c r="P126">
        <v>613.58495920539201</v>
      </c>
      <c r="Q126">
        <v>535.70570745642169</v>
      </c>
      <c r="R126">
        <v>604.40165913452608</v>
      </c>
      <c r="S126">
        <v>539.7717372364524</v>
      </c>
      <c r="T126">
        <v>579.95916879329206</v>
      </c>
      <c r="U126">
        <v>609.19317724458199</v>
      </c>
      <c r="V126">
        <v>690.59481008633554</v>
      </c>
      <c r="W126">
        <v>650.18910726881063</v>
      </c>
      <c r="X126">
        <v>634.11953588774952</v>
      </c>
      <c r="Y126">
        <v>0</v>
      </c>
      <c r="Z126">
        <v>608.02276006504565</v>
      </c>
      <c r="AA126">
        <v>598.70414162412669</v>
      </c>
      <c r="AB126">
        <v>607.98108442151647</v>
      </c>
      <c r="AC126">
        <v>618.11167512690349</v>
      </c>
      <c r="AD126">
        <v>628.10002547770705</v>
      </c>
      <c r="AE126">
        <v>660</v>
      </c>
      <c r="AF126">
        <v>701.10264900662264</v>
      </c>
      <c r="AG126">
        <v>743</v>
      </c>
      <c r="AH126">
        <v>755</v>
      </c>
      <c r="AI126">
        <v>840</v>
      </c>
      <c r="AJ126">
        <v>801</v>
      </c>
      <c r="AK126">
        <v>789.79187990982552</v>
      </c>
      <c r="AL126">
        <v>840</v>
      </c>
      <c r="AM126">
        <v>806</v>
      </c>
      <c r="AN126">
        <v>864.8</v>
      </c>
      <c r="AO126">
        <v>951.2</v>
      </c>
      <c r="AP126">
        <v>904.2</v>
      </c>
      <c r="AQ126">
        <v>1053.816437824431</v>
      </c>
      <c r="AR126">
        <v>926.30000000000007</v>
      </c>
      <c r="AS126">
        <v>958.4</v>
      </c>
      <c r="AT126">
        <v>939.2</v>
      </c>
      <c r="AU126">
        <v>1125.3</v>
      </c>
      <c r="AV126">
        <v>1186.7391134544034</v>
      </c>
      <c r="AW126">
        <v>0</v>
      </c>
      <c r="AX126">
        <v>0</v>
      </c>
    </row>
    <row r="127" spans="1:50" x14ac:dyDescent="0.25">
      <c r="A127">
        <v>8</v>
      </c>
      <c r="B127" t="s">
        <v>527</v>
      </c>
      <c r="C127">
        <v>26</v>
      </c>
      <c r="D127" t="s">
        <v>8567</v>
      </c>
      <c r="E127">
        <v>100113</v>
      </c>
      <c r="F127" t="s">
        <v>8566</v>
      </c>
      <c r="G127">
        <v>100113005</v>
      </c>
      <c r="H127" t="s">
        <v>8567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30.363636363636367</v>
      </c>
      <c r="Y127">
        <v>30.115384615384613</v>
      </c>
      <c r="Z127">
        <v>33.5</v>
      </c>
      <c r="AA127">
        <v>24.570200573065904</v>
      </c>
      <c r="AB127">
        <v>28.5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29.9</v>
      </c>
      <c r="AI127">
        <v>28.2</v>
      </c>
      <c r="AJ127">
        <v>27.1</v>
      </c>
      <c r="AK127">
        <v>27.032019704433495</v>
      </c>
      <c r="AL127">
        <v>28.5</v>
      </c>
      <c r="AM127">
        <v>30.5</v>
      </c>
      <c r="AN127">
        <v>29</v>
      </c>
      <c r="AO127">
        <v>35.299999999999997</v>
      </c>
      <c r="AP127">
        <v>30</v>
      </c>
      <c r="AQ127">
        <v>35</v>
      </c>
      <c r="AR127">
        <v>30.5</v>
      </c>
      <c r="AS127">
        <v>27.7</v>
      </c>
      <c r="AT127">
        <v>30.1</v>
      </c>
      <c r="AU127">
        <v>33.4</v>
      </c>
      <c r="AV127">
        <v>29.9</v>
      </c>
      <c r="AW127">
        <v>0</v>
      </c>
      <c r="AX127">
        <v>0</v>
      </c>
    </row>
    <row r="128" spans="1:50" x14ac:dyDescent="0.25">
      <c r="A128">
        <v>8</v>
      </c>
      <c r="B128" t="s">
        <v>527</v>
      </c>
      <c r="C128">
        <v>27</v>
      </c>
      <c r="D128" t="s">
        <v>23874</v>
      </c>
      <c r="E128">
        <v>100112</v>
      </c>
      <c r="F128" t="s">
        <v>8322</v>
      </c>
      <c r="G128">
        <v>100112020</v>
      </c>
      <c r="H128" t="s">
        <v>8398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155.16157989228006</v>
      </c>
      <c r="AL128">
        <v>0</v>
      </c>
      <c r="AM128">
        <v>0</v>
      </c>
      <c r="AN128">
        <v>0</v>
      </c>
      <c r="AO128">
        <v>0</v>
      </c>
      <c r="AP128">
        <v>950</v>
      </c>
      <c r="AQ128">
        <v>970</v>
      </c>
      <c r="AR128">
        <v>0</v>
      </c>
      <c r="AS128">
        <v>0</v>
      </c>
      <c r="AT128">
        <v>0</v>
      </c>
      <c r="AU128">
        <v>1260</v>
      </c>
      <c r="AV128">
        <v>0</v>
      </c>
      <c r="AW128">
        <v>0</v>
      </c>
      <c r="AX128">
        <v>0</v>
      </c>
    </row>
    <row r="129" spans="1:50" x14ac:dyDescent="0.25">
      <c r="A129">
        <v>8</v>
      </c>
      <c r="B129" t="s">
        <v>527</v>
      </c>
      <c r="C129">
        <v>28</v>
      </c>
      <c r="D129" t="s">
        <v>23892</v>
      </c>
      <c r="E129">
        <v>100111</v>
      </c>
      <c r="F129" t="s">
        <v>8281</v>
      </c>
      <c r="G129">
        <v>100111002</v>
      </c>
      <c r="H129" t="s">
        <v>14515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79.288140857349291</v>
      </c>
      <c r="AR129">
        <v>68.400000000000006</v>
      </c>
      <c r="AS129">
        <v>66.3</v>
      </c>
      <c r="AT129">
        <v>74</v>
      </c>
      <c r="AU129">
        <v>75.099999999999994</v>
      </c>
      <c r="AV129">
        <v>66.786159467010535</v>
      </c>
      <c r="AW129">
        <v>0</v>
      </c>
      <c r="AX129">
        <v>0</v>
      </c>
    </row>
    <row r="130" spans="1:50" x14ac:dyDescent="0.25">
      <c r="A130">
        <v>8</v>
      </c>
      <c r="B130" t="s">
        <v>527</v>
      </c>
      <c r="C130">
        <v>29</v>
      </c>
      <c r="D130" t="s">
        <v>23893</v>
      </c>
      <c r="E130">
        <v>100111</v>
      </c>
      <c r="F130" t="s">
        <v>8281</v>
      </c>
      <c r="G130">
        <v>100111002</v>
      </c>
      <c r="H130" t="s">
        <v>14515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58.599073877518364</v>
      </c>
      <c r="AR130">
        <v>51.2</v>
      </c>
      <c r="AS130">
        <v>51.9</v>
      </c>
      <c r="AT130">
        <v>57</v>
      </c>
      <c r="AU130">
        <v>53.3</v>
      </c>
      <c r="AV130">
        <v>57.362631407824864</v>
      </c>
      <c r="AW130">
        <v>0</v>
      </c>
      <c r="AX130">
        <v>0</v>
      </c>
    </row>
    <row r="131" spans="1:50" x14ac:dyDescent="0.25">
      <c r="A131">
        <v>8</v>
      </c>
      <c r="B131" t="s">
        <v>527</v>
      </c>
      <c r="C131">
        <v>31</v>
      </c>
      <c r="D131" t="s">
        <v>8317</v>
      </c>
      <c r="E131">
        <v>100111</v>
      </c>
      <c r="F131" t="s">
        <v>8281</v>
      </c>
      <c r="G131">
        <v>100111012</v>
      </c>
      <c r="H131" t="s">
        <v>8317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50.704129018323187</v>
      </c>
      <c r="AL131">
        <v>0</v>
      </c>
      <c r="AM131">
        <v>0</v>
      </c>
      <c r="AN131">
        <v>0</v>
      </c>
      <c r="AO131">
        <v>50.8</v>
      </c>
      <c r="AP131">
        <v>43.9</v>
      </c>
      <c r="AQ131">
        <v>53.491603402949679</v>
      </c>
      <c r="AR131">
        <v>58.4</v>
      </c>
      <c r="AS131">
        <v>58</v>
      </c>
      <c r="AT131">
        <v>59.6</v>
      </c>
      <c r="AU131">
        <v>50.9</v>
      </c>
      <c r="AV131">
        <v>50.476898352752109</v>
      </c>
      <c r="AW131">
        <v>0</v>
      </c>
      <c r="AX131">
        <v>0</v>
      </c>
    </row>
    <row r="132" spans="1:50" x14ac:dyDescent="0.25">
      <c r="A132">
        <v>8</v>
      </c>
      <c r="B132" t="s">
        <v>527</v>
      </c>
      <c r="C132">
        <v>1</v>
      </c>
      <c r="D132" t="s">
        <v>23873</v>
      </c>
      <c r="E132">
        <v>100112</v>
      </c>
      <c r="F132" t="s">
        <v>8322</v>
      </c>
      <c r="G132">
        <v>100112010</v>
      </c>
      <c r="H132" t="s">
        <v>8348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495.20480549199084</v>
      </c>
      <c r="AX132">
        <v>495.26631977294227</v>
      </c>
    </row>
    <row r="133" spans="1:50" x14ac:dyDescent="0.25">
      <c r="A133">
        <v>8</v>
      </c>
      <c r="B133" t="s">
        <v>527</v>
      </c>
      <c r="C133">
        <v>2</v>
      </c>
      <c r="D133" t="s">
        <v>15233</v>
      </c>
      <c r="E133">
        <v>100111</v>
      </c>
      <c r="F133" t="s">
        <v>8281</v>
      </c>
      <c r="G133">
        <v>100111001</v>
      </c>
      <c r="H133" t="s">
        <v>15233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8</v>
      </c>
      <c r="B134" t="s">
        <v>527</v>
      </c>
      <c r="C134">
        <v>3</v>
      </c>
      <c r="D134" t="s">
        <v>23880</v>
      </c>
      <c r="E134">
        <v>100110</v>
      </c>
      <c r="F134" t="s">
        <v>8265</v>
      </c>
      <c r="G134">
        <v>100110006</v>
      </c>
      <c r="H134" t="s">
        <v>8271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8</v>
      </c>
      <c r="B135" t="s">
        <v>527</v>
      </c>
      <c r="C135">
        <v>4</v>
      </c>
      <c r="D135" t="s">
        <v>8282</v>
      </c>
      <c r="E135">
        <v>100111</v>
      </c>
      <c r="F135" t="s">
        <v>8281</v>
      </c>
      <c r="G135">
        <v>100111005</v>
      </c>
      <c r="H135" t="s">
        <v>8282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41.203381942289795</v>
      </c>
      <c r="AX135">
        <v>60.223855397755486</v>
      </c>
    </row>
    <row r="136" spans="1:50" x14ac:dyDescent="0.25">
      <c r="A136">
        <v>8</v>
      </c>
      <c r="B136" t="s">
        <v>527</v>
      </c>
      <c r="C136">
        <v>5</v>
      </c>
      <c r="D136" t="s">
        <v>23882</v>
      </c>
      <c r="E136">
        <v>100111</v>
      </c>
      <c r="F136" t="s">
        <v>8281</v>
      </c>
      <c r="G136">
        <v>100111004</v>
      </c>
      <c r="H136" t="s">
        <v>13113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68.041113490364026</v>
      </c>
      <c r="AX136">
        <v>70.069065583284967</v>
      </c>
    </row>
    <row r="137" spans="1:50" x14ac:dyDescent="0.25">
      <c r="A137">
        <v>8</v>
      </c>
      <c r="B137" t="s">
        <v>527</v>
      </c>
      <c r="C137">
        <v>6</v>
      </c>
      <c r="D137" t="s">
        <v>23883</v>
      </c>
      <c r="E137">
        <v>100111</v>
      </c>
      <c r="F137" t="s">
        <v>8281</v>
      </c>
      <c r="G137">
        <v>100111004</v>
      </c>
      <c r="H137" t="s">
        <v>13113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63.776061776061766</v>
      </c>
      <c r="AX137">
        <v>56.728527607361961</v>
      </c>
    </row>
    <row r="138" spans="1:50" x14ac:dyDescent="0.25">
      <c r="A138">
        <v>8</v>
      </c>
      <c r="B138" t="s">
        <v>527</v>
      </c>
      <c r="C138">
        <v>8</v>
      </c>
      <c r="D138" t="s">
        <v>8287</v>
      </c>
      <c r="E138">
        <v>100111</v>
      </c>
      <c r="F138" t="s">
        <v>8281</v>
      </c>
      <c r="G138">
        <v>100111006</v>
      </c>
      <c r="H138" t="s">
        <v>8287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8</v>
      </c>
      <c r="B139" t="s">
        <v>527</v>
      </c>
      <c r="C139">
        <v>9</v>
      </c>
      <c r="D139" t="s">
        <v>23884</v>
      </c>
      <c r="E139">
        <v>100112</v>
      </c>
      <c r="F139" t="s">
        <v>8322</v>
      </c>
      <c r="G139">
        <v>100112022</v>
      </c>
      <c r="H139" t="s">
        <v>8408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8</v>
      </c>
      <c r="B140" t="s">
        <v>527</v>
      </c>
      <c r="C140">
        <v>10</v>
      </c>
      <c r="D140" t="s">
        <v>23885</v>
      </c>
      <c r="E140">
        <v>100110</v>
      </c>
      <c r="F140" t="s">
        <v>8265</v>
      </c>
      <c r="G140">
        <v>100110005</v>
      </c>
      <c r="H140" t="s">
        <v>8266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</v>
      </c>
    </row>
    <row r="141" spans="1:50" x14ac:dyDescent="0.25">
      <c r="A141">
        <v>8</v>
      </c>
      <c r="B141" t="s">
        <v>527</v>
      </c>
      <c r="C141">
        <v>11</v>
      </c>
      <c r="D141" t="s">
        <v>23886</v>
      </c>
      <c r="E141">
        <v>100110</v>
      </c>
      <c r="F141" t="s">
        <v>8265</v>
      </c>
      <c r="G141">
        <v>100110003</v>
      </c>
      <c r="H141" t="s">
        <v>13807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10.73939393939394</v>
      </c>
      <c r="AX141">
        <v>6.6640625</v>
      </c>
    </row>
    <row r="142" spans="1:50" x14ac:dyDescent="0.25">
      <c r="A142">
        <v>8</v>
      </c>
      <c r="B142" t="s">
        <v>527</v>
      </c>
      <c r="C142">
        <v>12</v>
      </c>
      <c r="D142" t="s">
        <v>23887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8</v>
      </c>
      <c r="B143" t="s">
        <v>527</v>
      </c>
      <c r="C143">
        <v>13</v>
      </c>
      <c r="D143" t="s">
        <v>23934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8</v>
      </c>
      <c r="B144" t="s">
        <v>527</v>
      </c>
      <c r="C144">
        <v>14</v>
      </c>
      <c r="D144" t="s">
        <v>23935</v>
      </c>
      <c r="E144">
        <v>100113</v>
      </c>
      <c r="F144" t="s">
        <v>8566</v>
      </c>
      <c r="G144">
        <v>100113001</v>
      </c>
      <c r="H144" t="s">
        <v>15243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25.327645051194541</v>
      </c>
      <c r="AX144">
        <v>30.967787114845937</v>
      </c>
    </row>
    <row r="145" spans="1:50" x14ac:dyDescent="0.25">
      <c r="A145">
        <v>8</v>
      </c>
      <c r="B145" t="s">
        <v>527</v>
      </c>
      <c r="C145">
        <v>19</v>
      </c>
      <c r="D145" t="s">
        <v>14525</v>
      </c>
      <c r="E145">
        <v>100113</v>
      </c>
      <c r="F145" t="s">
        <v>8566</v>
      </c>
      <c r="G145">
        <v>100113002</v>
      </c>
      <c r="H145" t="s">
        <v>14525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7.8342749529190208</v>
      </c>
      <c r="AX145">
        <v>5.3424657534246576</v>
      </c>
    </row>
    <row r="146" spans="1:50" x14ac:dyDescent="0.25">
      <c r="A146">
        <v>8</v>
      </c>
      <c r="B146" t="s">
        <v>527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124.71468704348803</v>
      </c>
      <c r="AX146">
        <v>123.41686776061776</v>
      </c>
    </row>
    <row r="147" spans="1:50" x14ac:dyDescent="0.25">
      <c r="A147">
        <v>8</v>
      </c>
      <c r="B147" t="s">
        <v>527</v>
      </c>
      <c r="C147">
        <v>17</v>
      </c>
      <c r="D147" t="s">
        <v>23889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63.557575757575755</v>
      </c>
      <c r="AX147">
        <v>31.104950495049504</v>
      </c>
    </row>
    <row r="148" spans="1:50" x14ac:dyDescent="0.25">
      <c r="A148">
        <v>8</v>
      </c>
      <c r="B148" t="s">
        <v>527</v>
      </c>
      <c r="C148">
        <v>20</v>
      </c>
      <c r="D148" t="s">
        <v>15248</v>
      </c>
      <c r="E148">
        <v>100114</v>
      </c>
      <c r="F148" t="s">
        <v>8602</v>
      </c>
      <c r="G148">
        <v>100114001</v>
      </c>
      <c r="H148" t="s">
        <v>15248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113.49226441631504</v>
      </c>
      <c r="AX148">
        <v>73.143625364104864</v>
      </c>
    </row>
    <row r="149" spans="1:50" x14ac:dyDescent="0.25">
      <c r="A149">
        <v>8</v>
      </c>
      <c r="B149" t="s">
        <v>527</v>
      </c>
      <c r="C149">
        <v>21</v>
      </c>
      <c r="D149" t="s">
        <v>23890</v>
      </c>
      <c r="E149">
        <v>100110</v>
      </c>
      <c r="F149" t="s">
        <v>8265</v>
      </c>
      <c r="G149">
        <v>100110002</v>
      </c>
      <c r="H149" t="s">
        <v>14510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8</v>
      </c>
      <c r="B150" t="s">
        <v>527</v>
      </c>
      <c r="C150">
        <v>22</v>
      </c>
      <c r="D150" t="s">
        <v>23891</v>
      </c>
      <c r="E150">
        <v>100110</v>
      </c>
      <c r="F150" t="s">
        <v>8265</v>
      </c>
      <c r="G150">
        <v>100110002</v>
      </c>
      <c r="H150" t="s">
        <v>14510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8</v>
      </c>
      <c r="B151" t="s">
        <v>527</v>
      </c>
      <c r="C151">
        <v>24</v>
      </c>
      <c r="D151" t="s">
        <v>13822</v>
      </c>
      <c r="E151">
        <v>100113</v>
      </c>
      <c r="F151" t="s">
        <v>8566</v>
      </c>
      <c r="G151">
        <v>100113003</v>
      </c>
      <c r="H151" t="s">
        <v>13822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31.268643031784841</v>
      </c>
      <c r="AX151">
        <v>38.908778424114224</v>
      </c>
    </row>
    <row r="152" spans="1:50" x14ac:dyDescent="0.25">
      <c r="A152">
        <v>8</v>
      </c>
      <c r="B152" t="s">
        <v>527</v>
      </c>
      <c r="C152">
        <v>25</v>
      </c>
      <c r="D152" t="s">
        <v>8633</v>
      </c>
      <c r="E152">
        <v>100114</v>
      </c>
      <c r="F152" t="s">
        <v>8602</v>
      </c>
      <c r="G152">
        <v>100114011</v>
      </c>
      <c r="H152" t="s">
        <v>8633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1016.9670146137787</v>
      </c>
      <c r="AX152">
        <v>1121.8995433789955</v>
      </c>
    </row>
    <row r="153" spans="1:50" x14ac:dyDescent="0.25">
      <c r="A153">
        <v>8</v>
      </c>
      <c r="B153" t="s">
        <v>527</v>
      </c>
      <c r="C153">
        <v>26</v>
      </c>
      <c r="D153" t="s">
        <v>8567</v>
      </c>
      <c r="E153">
        <v>100113</v>
      </c>
      <c r="F153" t="s">
        <v>8566</v>
      </c>
      <c r="G153">
        <v>100113005</v>
      </c>
      <c r="H153" t="s">
        <v>8567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22.035714285714285</v>
      </c>
      <c r="AX153">
        <v>26</v>
      </c>
    </row>
    <row r="154" spans="1:50" x14ac:dyDescent="0.25">
      <c r="A154">
        <v>8</v>
      </c>
      <c r="B154" t="s">
        <v>527</v>
      </c>
      <c r="C154">
        <v>27</v>
      </c>
      <c r="D154" t="s">
        <v>23874</v>
      </c>
      <c r="E154">
        <v>100112</v>
      </c>
      <c r="F154" t="s">
        <v>8322</v>
      </c>
      <c r="G154">
        <v>100112020</v>
      </c>
      <c r="H154" t="s">
        <v>8398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877.9</v>
      </c>
    </row>
    <row r="155" spans="1:50" x14ac:dyDescent="0.25">
      <c r="A155">
        <v>8</v>
      </c>
      <c r="B155" t="s">
        <v>527</v>
      </c>
      <c r="C155">
        <v>28</v>
      </c>
      <c r="D155" t="s">
        <v>23892</v>
      </c>
      <c r="E155">
        <v>100111</v>
      </c>
      <c r="F155" t="s">
        <v>8281</v>
      </c>
      <c r="G155">
        <v>100111002</v>
      </c>
      <c r="H155" t="s">
        <v>14515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77.783736750514166</v>
      </c>
      <c r="AX155">
        <v>77.965261443821248</v>
      </c>
    </row>
    <row r="156" spans="1:50" x14ac:dyDescent="0.25">
      <c r="A156">
        <v>8</v>
      </c>
      <c r="B156" t="s">
        <v>527</v>
      </c>
      <c r="C156">
        <v>29</v>
      </c>
      <c r="D156" t="s">
        <v>23893</v>
      </c>
      <c r="E156">
        <v>100111</v>
      </c>
      <c r="F156" t="s">
        <v>8281</v>
      </c>
      <c r="G156">
        <v>100111002</v>
      </c>
      <c r="H156" t="s">
        <v>14515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60.457509731560592</v>
      </c>
      <c r="AX156">
        <v>68.911963273021868</v>
      </c>
    </row>
    <row r="157" spans="1:50" x14ac:dyDescent="0.25">
      <c r="A157">
        <v>8</v>
      </c>
      <c r="B157" t="s">
        <v>527</v>
      </c>
      <c r="C157">
        <v>31</v>
      </c>
      <c r="D157" t="s">
        <v>8317</v>
      </c>
      <c r="E157">
        <v>100111</v>
      </c>
      <c r="F157" t="s">
        <v>8281</v>
      </c>
      <c r="G157">
        <v>100111012</v>
      </c>
      <c r="H157" t="s">
        <v>8317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39.306513409961688</v>
      </c>
      <c r="AX157">
        <v>56.549697493517719</v>
      </c>
    </row>
    <row r="158" spans="1:50" x14ac:dyDescent="0.25">
      <c r="A158">
        <v>9</v>
      </c>
      <c r="B158" t="s">
        <v>523</v>
      </c>
      <c r="C158">
        <v>1</v>
      </c>
      <c r="D158" t="s">
        <v>23873</v>
      </c>
      <c r="E158">
        <v>100112</v>
      </c>
      <c r="F158" t="s">
        <v>8322</v>
      </c>
      <c r="G158">
        <v>100112010</v>
      </c>
      <c r="H158" t="s">
        <v>8348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230.23255813953486</v>
      </c>
      <c r="AL158">
        <v>0</v>
      </c>
      <c r="AM158">
        <v>0</v>
      </c>
      <c r="AN158">
        <v>0</v>
      </c>
      <c r="AO158">
        <v>0</v>
      </c>
      <c r="AP158">
        <v>609</v>
      </c>
      <c r="AQ158">
        <v>569.14509701953011</v>
      </c>
      <c r="AR158">
        <v>564</v>
      </c>
      <c r="AS158">
        <v>0</v>
      </c>
      <c r="AT158">
        <v>0</v>
      </c>
      <c r="AU158">
        <v>0</v>
      </c>
      <c r="AV158">
        <v>0</v>
      </c>
      <c r="AW158">
        <v>563.80544747081717</v>
      </c>
      <c r="AX158">
        <v>0</v>
      </c>
    </row>
    <row r="159" spans="1:50" x14ac:dyDescent="0.25">
      <c r="A159">
        <v>9</v>
      </c>
      <c r="B159" t="s">
        <v>523</v>
      </c>
      <c r="C159">
        <v>2</v>
      </c>
      <c r="D159" t="s">
        <v>15233</v>
      </c>
      <c r="E159">
        <v>100111</v>
      </c>
      <c r="F159" t="s">
        <v>8281</v>
      </c>
      <c r="G159">
        <v>100111001</v>
      </c>
      <c r="H159" t="s">
        <v>15233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9</v>
      </c>
      <c r="B160" t="s">
        <v>523</v>
      </c>
      <c r="C160">
        <v>3</v>
      </c>
      <c r="D160" t="s">
        <v>23880</v>
      </c>
      <c r="E160">
        <v>100110</v>
      </c>
      <c r="F160" t="s">
        <v>8265</v>
      </c>
      <c r="G160">
        <v>100110006</v>
      </c>
      <c r="H160" t="s">
        <v>8271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2.6640938531435334</v>
      </c>
      <c r="AR160">
        <v>10.1</v>
      </c>
      <c r="AS160">
        <v>3.2</v>
      </c>
      <c r="AT160">
        <v>12.8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9</v>
      </c>
      <c r="B161" t="s">
        <v>523</v>
      </c>
      <c r="C161">
        <v>4</v>
      </c>
      <c r="D161" t="s">
        <v>8282</v>
      </c>
      <c r="E161">
        <v>100111</v>
      </c>
      <c r="F161" t="s">
        <v>8281</v>
      </c>
      <c r="G161">
        <v>100111005</v>
      </c>
      <c r="H161" t="s">
        <v>8282</v>
      </c>
      <c r="I161">
        <v>1</v>
      </c>
      <c r="J161">
        <v>19.8</v>
      </c>
      <c r="K161">
        <v>13.4</v>
      </c>
      <c r="L161">
        <v>13.9</v>
      </c>
      <c r="M161">
        <v>14.7</v>
      </c>
      <c r="N161">
        <v>14.4</v>
      </c>
      <c r="O161">
        <v>16.8</v>
      </c>
      <c r="P161">
        <v>19.8</v>
      </c>
      <c r="Q161">
        <v>24.1</v>
      </c>
      <c r="R161">
        <v>27.7</v>
      </c>
      <c r="S161">
        <v>25.4</v>
      </c>
      <c r="T161">
        <v>26.2</v>
      </c>
      <c r="U161">
        <v>27.5</v>
      </c>
      <c r="V161">
        <v>28.3</v>
      </c>
      <c r="W161">
        <v>31</v>
      </c>
      <c r="X161">
        <v>31.405094130675522</v>
      </c>
      <c r="Y161">
        <v>0</v>
      </c>
      <c r="Z161">
        <v>24.988240637932773</v>
      </c>
      <c r="AA161">
        <v>32.977427248339538</v>
      </c>
      <c r="AB161">
        <v>35.75367606715681</v>
      </c>
      <c r="AC161">
        <v>25.274195376246599</v>
      </c>
      <c r="AD161">
        <v>28.529117797042325</v>
      </c>
      <c r="AE161">
        <v>41.599666208521498</v>
      </c>
      <c r="AF161">
        <v>45.141755680714695</v>
      </c>
      <c r="AG161">
        <v>49.193850584448583</v>
      </c>
      <c r="AH161">
        <v>44.5</v>
      </c>
      <c r="AI161">
        <v>49.1</v>
      </c>
      <c r="AJ161">
        <v>51.4</v>
      </c>
      <c r="AK161">
        <v>43.062033654509023</v>
      </c>
      <c r="AL161">
        <v>41.5</v>
      </c>
      <c r="AM161">
        <v>34.700000000000003</v>
      </c>
      <c r="AN161">
        <v>52</v>
      </c>
      <c r="AO161">
        <v>55.9</v>
      </c>
      <c r="AP161">
        <v>42.5</v>
      </c>
      <c r="AQ161">
        <v>55.588754298857218</v>
      </c>
      <c r="AR161">
        <v>46.800000000000004</v>
      </c>
      <c r="AS161">
        <v>47.9</v>
      </c>
      <c r="AT161">
        <v>51.2</v>
      </c>
      <c r="AU161">
        <v>52.5</v>
      </c>
      <c r="AV161">
        <v>54.168284984793878</v>
      </c>
      <c r="AW161">
        <v>55.636040621928785</v>
      </c>
      <c r="AX161">
        <v>53.397750651488138</v>
      </c>
    </row>
    <row r="162" spans="1:50" x14ac:dyDescent="0.25">
      <c r="A162">
        <v>9</v>
      </c>
      <c r="B162" t="s">
        <v>523</v>
      </c>
      <c r="C162">
        <v>5</v>
      </c>
      <c r="D162" t="s">
        <v>23882</v>
      </c>
      <c r="E162">
        <v>100111</v>
      </c>
      <c r="F162" t="s">
        <v>8281</v>
      </c>
      <c r="G162">
        <v>100111004</v>
      </c>
      <c r="H162" t="s">
        <v>13113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65.251165638793083</v>
      </c>
      <c r="AR162">
        <v>57.2</v>
      </c>
      <c r="AS162">
        <v>60.4</v>
      </c>
      <c r="AT162">
        <v>64.599999999999994</v>
      </c>
      <c r="AU162">
        <v>73.400000000000006</v>
      </c>
      <c r="AV162">
        <v>70.314264254070494</v>
      </c>
      <c r="AW162">
        <v>76.555343657029525</v>
      </c>
      <c r="AX162">
        <v>68.969462969462967</v>
      </c>
    </row>
    <row r="163" spans="1:50" x14ac:dyDescent="0.25">
      <c r="A163">
        <v>9</v>
      </c>
      <c r="B163" t="s">
        <v>523</v>
      </c>
      <c r="C163">
        <v>6</v>
      </c>
      <c r="D163" t="s">
        <v>23883</v>
      </c>
      <c r="E163">
        <v>100111</v>
      </c>
      <c r="F163" t="s">
        <v>8281</v>
      </c>
      <c r="G163">
        <v>100111004</v>
      </c>
      <c r="H163" t="s">
        <v>13113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42.484341886197605</v>
      </c>
      <c r="AR163">
        <v>32.5</v>
      </c>
      <c r="AS163">
        <v>55</v>
      </c>
      <c r="AT163">
        <v>61.4</v>
      </c>
      <c r="AU163">
        <v>76.5</v>
      </c>
      <c r="AV163">
        <v>48.623635530615623</v>
      </c>
      <c r="AW163">
        <v>65.073656073656068</v>
      </c>
      <c r="AX163">
        <v>25.922299651567943</v>
      </c>
    </row>
    <row r="164" spans="1:50" x14ac:dyDescent="0.25">
      <c r="A164">
        <v>9</v>
      </c>
      <c r="B164" t="s">
        <v>523</v>
      </c>
      <c r="C164">
        <v>8</v>
      </c>
      <c r="D164" t="s">
        <v>8287</v>
      </c>
      <c r="E164">
        <v>100111</v>
      </c>
      <c r="F164" t="s">
        <v>8281</v>
      </c>
      <c r="G164">
        <v>100111006</v>
      </c>
      <c r="H164" t="s">
        <v>8287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50.423074286342157</v>
      </c>
      <c r="AR164">
        <v>37.9</v>
      </c>
      <c r="AS164">
        <v>37.9</v>
      </c>
      <c r="AT164">
        <v>53.1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9</v>
      </c>
      <c r="B165" t="s">
        <v>523</v>
      </c>
      <c r="C165">
        <v>9</v>
      </c>
      <c r="D165" t="s">
        <v>23884</v>
      </c>
      <c r="E165">
        <v>100112</v>
      </c>
      <c r="F165" t="s">
        <v>8322</v>
      </c>
      <c r="G165">
        <v>100112022</v>
      </c>
      <c r="H165" t="s">
        <v>8408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5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9</v>
      </c>
      <c r="B166" t="s">
        <v>523</v>
      </c>
      <c r="C166">
        <v>10</v>
      </c>
      <c r="D166" t="s">
        <v>23885</v>
      </c>
      <c r="E166">
        <v>100110</v>
      </c>
      <c r="F166" t="s">
        <v>8265</v>
      </c>
      <c r="G166">
        <v>100110005</v>
      </c>
      <c r="H166" t="s">
        <v>8266</v>
      </c>
      <c r="I166">
        <v>1</v>
      </c>
      <c r="J166">
        <v>6.3</v>
      </c>
      <c r="K166">
        <v>4.5</v>
      </c>
      <c r="L166">
        <v>4.0999999999999996</v>
      </c>
      <c r="M166">
        <v>4.0999999999999996</v>
      </c>
      <c r="N166">
        <v>3</v>
      </c>
      <c r="O166">
        <v>4</v>
      </c>
      <c r="P166">
        <v>6.4</v>
      </c>
      <c r="Q166">
        <v>3.2</v>
      </c>
      <c r="R166">
        <v>8.3000000000000007</v>
      </c>
      <c r="S166">
        <v>4.3</v>
      </c>
      <c r="T166">
        <v>9</v>
      </c>
      <c r="U166">
        <v>3.8</v>
      </c>
      <c r="V166">
        <v>6.7</v>
      </c>
      <c r="W166">
        <v>7.8</v>
      </c>
      <c r="X166">
        <v>3.3</v>
      </c>
      <c r="Y166">
        <v>0</v>
      </c>
      <c r="Z166">
        <v>2.4772727272727275</v>
      </c>
      <c r="AA166">
        <v>7.4412171507607194</v>
      </c>
      <c r="AB166">
        <v>5</v>
      </c>
      <c r="AC166">
        <v>0</v>
      </c>
      <c r="AD166">
        <v>0</v>
      </c>
      <c r="AE166">
        <v>0</v>
      </c>
      <c r="AF166">
        <v>7</v>
      </c>
      <c r="AG166">
        <v>6.1239130434782609</v>
      </c>
      <c r="AH166">
        <v>6.5</v>
      </c>
      <c r="AI166">
        <v>0</v>
      </c>
      <c r="AJ166">
        <v>6.5</v>
      </c>
      <c r="AK166">
        <v>102.85714285714286</v>
      </c>
      <c r="AL166">
        <v>8.6999999999999993</v>
      </c>
      <c r="AM166">
        <v>3.3</v>
      </c>
      <c r="AN166">
        <v>3.3</v>
      </c>
      <c r="AO166">
        <v>0</v>
      </c>
      <c r="AP166">
        <v>3.5</v>
      </c>
      <c r="AQ166">
        <v>3.4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9</v>
      </c>
      <c r="B167" t="s">
        <v>523</v>
      </c>
      <c r="C167">
        <v>11</v>
      </c>
      <c r="D167" t="s">
        <v>23886</v>
      </c>
      <c r="E167">
        <v>100110</v>
      </c>
      <c r="F167" t="s">
        <v>8265</v>
      </c>
      <c r="G167">
        <v>100110003</v>
      </c>
      <c r="H167" t="s">
        <v>13807</v>
      </c>
      <c r="I167">
        <v>1</v>
      </c>
      <c r="J167">
        <v>5.7</v>
      </c>
      <c r="K167">
        <v>3.7</v>
      </c>
      <c r="L167">
        <v>4.0999999999999996</v>
      </c>
      <c r="M167">
        <v>6.6</v>
      </c>
      <c r="N167">
        <v>6.3</v>
      </c>
      <c r="O167">
        <v>5.3</v>
      </c>
      <c r="P167">
        <v>6.8</v>
      </c>
      <c r="Q167">
        <v>8</v>
      </c>
      <c r="R167">
        <v>8.1</v>
      </c>
      <c r="S167">
        <v>7.3</v>
      </c>
      <c r="T167">
        <v>4.7</v>
      </c>
      <c r="U167">
        <v>8.3000000000000007</v>
      </c>
      <c r="V167">
        <v>7.8</v>
      </c>
      <c r="W167">
        <v>6.5</v>
      </c>
      <c r="X167">
        <v>8.7814999999999994</v>
      </c>
      <c r="Y167">
        <v>0</v>
      </c>
      <c r="Z167">
        <v>3.9696969696969697</v>
      </c>
      <c r="AA167">
        <v>7.4619377162629767</v>
      </c>
      <c r="AB167">
        <v>8.4674418604651169</v>
      </c>
      <c r="AC167">
        <v>1.416666666666667</v>
      </c>
      <c r="AD167">
        <v>0.59580052493438318</v>
      </c>
      <c r="AE167">
        <v>8.8000000000000007</v>
      </c>
      <c r="AF167">
        <v>11.5</v>
      </c>
      <c r="AG167">
        <v>6</v>
      </c>
      <c r="AH167">
        <v>6.6</v>
      </c>
      <c r="AI167">
        <v>12.7</v>
      </c>
      <c r="AJ167">
        <v>4.9000000000000004</v>
      </c>
      <c r="AK167">
        <v>74.221183800623052</v>
      </c>
      <c r="AL167">
        <v>6.2</v>
      </c>
      <c r="AM167">
        <v>3.6</v>
      </c>
      <c r="AN167">
        <v>6.8</v>
      </c>
      <c r="AO167">
        <v>9</v>
      </c>
      <c r="AP167">
        <v>8</v>
      </c>
      <c r="AQ167">
        <v>6.6615064043241263</v>
      </c>
      <c r="AR167">
        <v>5.5</v>
      </c>
      <c r="AS167">
        <v>5.7</v>
      </c>
      <c r="AT167">
        <v>4.8</v>
      </c>
      <c r="AU167">
        <v>11.3</v>
      </c>
      <c r="AV167">
        <v>11.3</v>
      </c>
      <c r="AW167">
        <v>12</v>
      </c>
      <c r="AX167">
        <v>8</v>
      </c>
    </row>
    <row r="168" spans="1:50" x14ac:dyDescent="0.25">
      <c r="A168">
        <v>9</v>
      </c>
      <c r="B168" t="s">
        <v>523</v>
      </c>
      <c r="C168">
        <v>12</v>
      </c>
      <c r="D168" t="s">
        <v>23887</v>
      </c>
      <c r="E168">
        <v>100113</v>
      </c>
      <c r="F168" t="s">
        <v>8566</v>
      </c>
      <c r="G168">
        <v>100113001</v>
      </c>
      <c r="H168" t="s">
        <v>15243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15.782318438036606</v>
      </c>
      <c r="AR168">
        <v>14.1</v>
      </c>
      <c r="AS168">
        <v>15</v>
      </c>
      <c r="AT168">
        <v>15.9</v>
      </c>
      <c r="AU168">
        <v>18.8</v>
      </c>
      <c r="AV168">
        <v>13.060735499022917</v>
      </c>
      <c r="AW168">
        <v>12.631862975129046</v>
      </c>
      <c r="AX168">
        <v>18.62292609351433</v>
      </c>
    </row>
    <row r="169" spans="1:50" x14ac:dyDescent="0.25">
      <c r="A169">
        <v>9</v>
      </c>
      <c r="B169" t="s">
        <v>523</v>
      </c>
      <c r="C169">
        <v>13</v>
      </c>
      <c r="D169" t="s">
        <v>23934</v>
      </c>
      <c r="E169">
        <v>100113</v>
      </c>
      <c r="F169" t="s">
        <v>8566</v>
      </c>
      <c r="G169">
        <v>100113001</v>
      </c>
      <c r="H169" t="s">
        <v>15243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21.033752193446528</v>
      </c>
      <c r="AR169">
        <v>21.4</v>
      </c>
      <c r="AS169">
        <v>20.8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9</v>
      </c>
      <c r="B170" t="s">
        <v>523</v>
      </c>
      <c r="C170">
        <v>14</v>
      </c>
      <c r="D170" t="s">
        <v>23935</v>
      </c>
      <c r="E170">
        <v>100113</v>
      </c>
      <c r="F170" t="s">
        <v>8566</v>
      </c>
      <c r="G170">
        <v>100113001</v>
      </c>
      <c r="H170" t="s">
        <v>15243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26.201134268097899</v>
      </c>
      <c r="AR170">
        <v>13.5</v>
      </c>
      <c r="AS170">
        <v>0</v>
      </c>
      <c r="AT170">
        <v>22.8</v>
      </c>
      <c r="AU170">
        <v>27.3</v>
      </c>
      <c r="AV170">
        <v>22.08156205097103</v>
      </c>
      <c r="AW170">
        <v>26.413741374137413</v>
      </c>
      <c r="AX170">
        <v>26.342322428529325</v>
      </c>
    </row>
    <row r="171" spans="1:50" x14ac:dyDescent="0.25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>
        <v>0</v>
      </c>
      <c r="L171">
        <v>0</v>
      </c>
      <c r="M171">
        <v>3.3</v>
      </c>
      <c r="N171">
        <v>9.3000000000000007</v>
      </c>
      <c r="O171">
        <v>0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>
        <v>0</v>
      </c>
      <c r="X171">
        <v>8.5124999999999993</v>
      </c>
      <c r="Y171">
        <v>0</v>
      </c>
      <c r="Z171">
        <v>20.9</v>
      </c>
      <c r="AA171">
        <v>12.705570291777185</v>
      </c>
      <c r="AB171">
        <v>0</v>
      </c>
      <c r="AC171">
        <v>13.260330578512395</v>
      </c>
      <c r="AD171">
        <v>16.805496828752641</v>
      </c>
      <c r="AE171">
        <v>13.5</v>
      </c>
      <c r="AF171">
        <v>22.5</v>
      </c>
      <c r="AG171">
        <v>0</v>
      </c>
      <c r="AH171">
        <v>0</v>
      </c>
      <c r="AI171">
        <v>0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9</v>
      </c>
      <c r="B172" t="s">
        <v>523</v>
      </c>
      <c r="C172">
        <v>16</v>
      </c>
      <c r="D172" t="s">
        <v>23888</v>
      </c>
      <c r="E172">
        <v>100111</v>
      </c>
      <c r="F172" t="s">
        <v>8281</v>
      </c>
      <c r="G172">
        <v>100111003</v>
      </c>
      <c r="H172" t="s">
        <v>13812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130.30182789504519</v>
      </c>
      <c r="AR172">
        <v>124.1</v>
      </c>
      <c r="AS172">
        <v>124.1</v>
      </c>
      <c r="AT172">
        <v>59.5</v>
      </c>
      <c r="AU172">
        <v>60</v>
      </c>
      <c r="AV172">
        <v>60</v>
      </c>
      <c r="AW172">
        <v>150</v>
      </c>
      <c r="AX172">
        <v>110</v>
      </c>
    </row>
    <row r="173" spans="1:50" x14ac:dyDescent="0.25">
      <c r="A173">
        <v>9</v>
      </c>
      <c r="B173" t="s">
        <v>523</v>
      </c>
      <c r="C173">
        <v>17</v>
      </c>
      <c r="D173" t="s">
        <v>23889</v>
      </c>
      <c r="E173">
        <v>100111</v>
      </c>
      <c r="F173" t="s">
        <v>8281</v>
      </c>
      <c r="G173">
        <v>100111003</v>
      </c>
      <c r="H173" t="s">
        <v>13812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36.799999999999997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9</v>
      </c>
      <c r="B174" t="s">
        <v>523</v>
      </c>
      <c r="C174">
        <v>20</v>
      </c>
      <c r="D174" t="s">
        <v>15248</v>
      </c>
      <c r="E174">
        <v>100114</v>
      </c>
      <c r="F174" t="s">
        <v>8602</v>
      </c>
      <c r="G174">
        <v>100114001</v>
      </c>
      <c r="H174" t="s">
        <v>15248</v>
      </c>
      <c r="I174">
        <v>1</v>
      </c>
      <c r="J174">
        <v>69.8</v>
      </c>
      <c r="K174">
        <v>74</v>
      </c>
      <c r="L174">
        <v>72.400000000000006</v>
      </c>
      <c r="M174">
        <v>50.9</v>
      </c>
      <c r="N174">
        <v>78.5</v>
      </c>
      <c r="O174">
        <v>118.1</v>
      </c>
      <c r="P174">
        <v>128.1</v>
      </c>
      <c r="Q174">
        <v>127.4</v>
      </c>
      <c r="R174">
        <v>119.6</v>
      </c>
      <c r="S174">
        <v>100.1</v>
      </c>
      <c r="T174">
        <v>111.5</v>
      </c>
      <c r="U174">
        <v>113</v>
      </c>
      <c r="V174">
        <v>142.1</v>
      </c>
      <c r="W174">
        <v>138.6</v>
      </c>
      <c r="X174">
        <v>140.56114808652245</v>
      </c>
      <c r="Y174">
        <v>0</v>
      </c>
      <c r="Z174">
        <v>114.18437892470547</v>
      </c>
      <c r="AA174">
        <v>163.15672454919363</v>
      </c>
      <c r="AB174">
        <v>113.67056378280074</v>
      </c>
      <c r="AC174">
        <v>150.14908078715689</v>
      </c>
      <c r="AD174">
        <v>124.40786979541146</v>
      </c>
      <c r="AE174">
        <v>184.79351701782818</v>
      </c>
      <c r="AF174">
        <v>233.13738214087633</v>
      </c>
      <c r="AG174">
        <v>198.41906666666665</v>
      </c>
      <c r="AH174">
        <v>180</v>
      </c>
      <c r="AI174">
        <v>205.7</v>
      </c>
      <c r="AJ174">
        <v>248.1</v>
      </c>
      <c r="AK174">
        <v>151.18167139676646</v>
      </c>
      <c r="AL174">
        <v>148.80000000000001</v>
      </c>
      <c r="AM174">
        <v>197.1</v>
      </c>
      <c r="AN174">
        <v>188.3</v>
      </c>
      <c r="AO174">
        <v>346.9</v>
      </c>
      <c r="AP174">
        <v>262</v>
      </c>
      <c r="AQ174">
        <v>217.56812355395363</v>
      </c>
      <c r="AR174">
        <v>208.4</v>
      </c>
      <c r="AS174">
        <v>182.1</v>
      </c>
      <c r="AT174">
        <v>226.2</v>
      </c>
      <c r="AU174">
        <v>266.39999999999998</v>
      </c>
      <c r="AV174">
        <v>317.58873628341365</v>
      </c>
      <c r="AW174">
        <v>247.13979620988476</v>
      </c>
      <c r="AX174">
        <v>301.55925030229747</v>
      </c>
    </row>
    <row r="175" spans="1:50" x14ac:dyDescent="0.25">
      <c r="A175">
        <v>9</v>
      </c>
      <c r="B175" t="s">
        <v>523</v>
      </c>
      <c r="C175">
        <v>21</v>
      </c>
      <c r="D175" t="s">
        <v>23890</v>
      </c>
      <c r="E175">
        <v>100110</v>
      </c>
      <c r="F175" t="s">
        <v>8265</v>
      </c>
      <c r="G175">
        <v>100110002</v>
      </c>
      <c r="H175" t="s">
        <v>14510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9.6664949245808298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9</v>
      </c>
      <c r="B176" t="s">
        <v>523</v>
      </c>
      <c r="C176">
        <v>22</v>
      </c>
      <c r="D176" t="s">
        <v>23891</v>
      </c>
      <c r="E176">
        <v>100110</v>
      </c>
      <c r="F176" t="s">
        <v>8265</v>
      </c>
      <c r="G176">
        <v>100110002</v>
      </c>
      <c r="H176" t="s">
        <v>14510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9</v>
      </c>
      <c r="B177" t="s">
        <v>523</v>
      </c>
      <c r="C177">
        <v>24</v>
      </c>
      <c r="D177" t="s">
        <v>13822</v>
      </c>
      <c r="E177">
        <v>100113</v>
      </c>
      <c r="F177" t="s">
        <v>8566</v>
      </c>
      <c r="G177">
        <v>100113003</v>
      </c>
      <c r="H177" t="s">
        <v>13822</v>
      </c>
      <c r="I177">
        <v>1</v>
      </c>
      <c r="J177">
        <v>15.9</v>
      </c>
      <c r="K177">
        <v>10.9</v>
      </c>
      <c r="L177">
        <v>12</v>
      </c>
      <c r="M177">
        <v>10.9</v>
      </c>
      <c r="N177">
        <v>9.6</v>
      </c>
      <c r="O177">
        <v>15.7</v>
      </c>
      <c r="P177">
        <v>13.8</v>
      </c>
      <c r="Q177">
        <v>18.3</v>
      </c>
      <c r="R177">
        <v>19</v>
      </c>
      <c r="S177">
        <v>20.100000000000001</v>
      </c>
      <c r="T177">
        <v>15.1</v>
      </c>
      <c r="U177">
        <v>18.7</v>
      </c>
      <c r="V177">
        <v>18.600000000000001</v>
      </c>
      <c r="W177">
        <v>19.899999999999999</v>
      </c>
      <c r="X177">
        <v>23.74812734082397</v>
      </c>
      <c r="Y177">
        <v>0</v>
      </c>
      <c r="Z177">
        <v>19.100000000000001</v>
      </c>
      <c r="AA177">
        <v>28.132289058654855</v>
      </c>
      <c r="AB177">
        <v>25.935961123110154</v>
      </c>
      <c r="AC177">
        <v>23.325710935209617</v>
      </c>
      <c r="AD177">
        <v>24.900033294489763</v>
      </c>
      <c r="AE177">
        <v>30.1</v>
      </c>
      <c r="AF177">
        <v>28.287272727272725</v>
      </c>
      <c r="AG177">
        <v>36.1</v>
      </c>
      <c r="AH177">
        <v>37.299999999999997</v>
      </c>
      <c r="AI177">
        <v>33.5</v>
      </c>
      <c r="AJ177">
        <v>35.799999999999997</v>
      </c>
      <c r="AK177">
        <v>38.918364849152439</v>
      </c>
      <c r="AL177">
        <v>40.200000000000003</v>
      </c>
      <c r="AM177">
        <v>29.3</v>
      </c>
      <c r="AN177">
        <v>41.5</v>
      </c>
      <c r="AO177">
        <v>38.9</v>
      </c>
      <c r="AP177">
        <v>33.200000000000003</v>
      </c>
      <c r="AQ177">
        <v>40.18593712049401</v>
      </c>
      <c r="AR177">
        <v>36.6</v>
      </c>
      <c r="AS177">
        <v>41.9</v>
      </c>
      <c r="AT177">
        <v>41.8</v>
      </c>
      <c r="AU177">
        <v>40.5</v>
      </c>
      <c r="AV177">
        <v>38.802972437850414</v>
      </c>
      <c r="AW177">
        <v>38.557748724489798</v>
      </c>
      <c r="AX177">
        <v>39.305104883644709</v>
      </c>
    </row>
    <row r="178" spans="1:50" x14ac:dyDescent="0.25">
      <c r="A178">
        <v>9</v>
      </c>
      <c r="B178" t="s">
        <v>523</v>
      </c>
      <c r="C178">
        <v>25</v>
      </c>
      <c r="D178" t="s">
        <v>8633</v>
      </c>
      <c r="E178">
        <v>100114</v>
      </c>
      <c r="F178" t="s">
        <v>8602</v>
      </c>
      <c r="G178">
        <v>100114011</v>
      </c>
      <c r="H178" t="s">
        <v>8633</v>
      </c>
      <c r="I178">
        <v>1</v>
      </c>
      <c r="J178">
        <v>446.7595307917889</v>
      </c>
      <c r="K178">
        <v>460.0558659217877</v>
      </c>
      <c r="L178">
        <v>392.81081081081084</v>
      </c>
      <c r="M178">
        <v>434.64263897373246</v>
      </c>
      <c r="N178">
        <v>360.84848484848487</v>
      </c>
      <c r="O178">
        <v>385.62255285826154</v>
      </c>
      <c r="P178">
        <v>591.46521320936199</v>
      </c>
      <c r="Q178">
        <v>516.60174057190216</v>
      </c>
      <c r="R178">
        <v>507.85888927698215</v>
      </c>
      <c r="S178">
        <v>507.90251572327043</v>
      </c>
      <c r="T178">
        <v>507.45217391304351</v>
      </c>
      <c r="U178">
        <v>517.9</v>
      </c>
      <c r="V178">
        <v>617.91288592136061</v>
      </c>
      <c r="W178">
        <v>577.94587312783176</v>
      </c>
      <c r="X178">
        <v>563.64491080797484</v>
      </c>
      <c r="Y178">
        <v>0</v>
      </c>
      <c r="Z178">
        <v>572.43884641575607</v>
      </c>
      <c r="AA178">
        <v>531.79639502411783</v>
      </c>
      <c r="AB178">
        <v>515.38834951456306</v>
      </c>
      <c r="AC178">
        <v>460</v>
      </c>
      <c r="AD178">
        <v>622</v>
      </c>
      <c r="AE178">
        <v>648.14814814814804</v>
      </c>
      <c r="AF178">
        <v>700.26845425867509</v>
      </c>
      <c r="AG178">
        <v>724.88275862068974</v>
      </c>
      <c r="AH178">
        <v>752</v>
      </c>
      <c r="AI178">
        <v>840</v>
      </c>
      <c r="AJ178">
        <v>882</v>
      </c>
      <c r="AK178">
        <v>857.0213202132021</v>
      </c>
      <c r="AL178">
        <v>835</v>
      </c>
      <c r="AM178">
        <v>900.8</v>
      </c>
      <c r="AN178">
        <v>900</v>
      </c>
      <c r="AO178">
        <v>921.9</v>
      </c>
      <c r="AP178">
        <v>960</v>
      </c>
      <c r="AQ178">
        <v>1013.9645892553791</v>
      </c>
      <c r="AR178">
        <v>951.4</v>
      </c>
      <c r="AS178">
        <v>951</v>
      </c>
      <c r="AT178">
        <v>984.5</v>
      </c>
      <c r="AU178">
        <v>941.7</v>
      </c>
      <c r="AV178">
        <v>1087.7</v>
      </c>
      <c r="AW178">
        <v>827.7636684303352</v>
      </c>
      <c r="AX178">
        <v>1000</v>
      </c>
    </row>
    <row r="179" spans="1:50" x14ac:dyDescent="0.25">
      <c r="A179">
        <v>9</v>
      </c>
      <c r="B179" t="s">
        <v>523</v>
      </c>
      <c r="C179">
        <v>26</v>
      </c>
      <c r="D179" t="s">
        <v>8567</v>
      </c>
      <c r="E179">
        <v>100113</v>
      </c>
      <c r="F179" t="s">
        <v>8566</v>
      </c>
      <c r="G179">
        <v>100113005</v>
      </c>
      <c r="H179" t="s">
        <v>8567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9</v>
      </c>
      <c r="B180" t="s">
        <v>523</v>
      </c>
      <c r="C180">
        <v>27</v>
      </c>
      <c r="D180" t="s">
        <v>23874</v>
      </c>
      <c r="E180">
        <v>100112</v>
      </c>
      <c r="F180" t="s">
        <v>8322</v>
      </c>
      <c r="G180">
        <v>100112020</v>
      </c>
      <c r="H180" t="s">
        <v>8398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345.16129032258061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9</v>
      </c>
      <c r="B181" t="s">
        <v>523</v>
      </c>
      <c r="C181">
        <v>28</v>
      </c>
      <c r="D181" t="s">
        <v>23892</v>
      </c>
      <c r="E181">
        <v>100111</v>
      </c>
      <c r="F181" t="s">
        <v>8281</v>
      </c>
      <c r="G181">
        <v>100111002</v>
      </c>
      <c r="H181" t="s">
        <v>14515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53</v>
      </c>
      <c r="AS181">
        <v>0</v>
      </c>
      <c r="AT181">
        <v>65</v>
      </c>
      <c r="AU181">
        <v>76.5</v>
      </c>
      <c r="AV181">
        <v>40.863339246419173</v>
      </c>
      <c r="AW181">
        <v>79.343730108211332</v>
      </c>
      <c r="AX181">
        <v>76.179715302491104</v>
      </c>
    </row>
    <row r="182" spans="1:50" x14ac:dyDescent="0.25">
      <c r="A182">
        <v>9</v>
      </c>
      <c r="B182" t="s">
        <v>523</v>
      </c>
      <c r="C182">
        <v>29</v>
      </c>
      <c r="D182" t="s">
        <v>23893</v>
      </c>
      <c r="E182">
        <v>100111</v>
      </c>
      <c r="F182" t="s">
        <v>8281</v>
      </c>
      <c r="G182">
        <v>100111002</v>
      </c>
      <c r="H182" t="s">
        <v>14515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54.801135044673103</v>
      </c>
      <c r="AR182">
        <v>53.199999999999996</v>
      </c>
      <c r="AS182">
        <v>55.5</v>
      </c>
      <c r="AT182">
        <v>58.3</v>
      </c>
      <c r="AU182">
        <v>63.2</v>
      </c>
      <c r="AV182">
        <v>61.982365056072588</v>
      </c>
      <c r="AW182">
        <v>58.413029796440163</v>
      </c>
      <c r="AX182">
        <v>57.635541034579084</v>
      </c>
    </row>
    <row r="183" spans="1:50" x14ac:dyDescent="0.25">
      <c r="A183">
        <v>9</v>
      </c>
      <c r="B183" t="s">
        <v>523</v>
      </c>
      <c r="C183">
        <v>31</v>
      </c>
      <c r="D183" t="s">
        <v>8317</v>
      </c>
      <c r="E183">
        <v>100111</v>
      </c>
      <c r="F183" t="s">
        <v>8281</v>
      </c>
      <c r="G183">
        <v>100111012</v>
      </c>
      <c r="H183" t="s">
        <v>8317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47.417924739473236</v>
      </c>
      <c r="AL183">
        <v>0</v>
      </c>
      <c r="AM183">
        <v>0</v>
      </c>
      <c r="AN183">
        <v>0</v>
      </c>
      <c r="AO183">
        <v>45.7</v>
      </c>
      <c r="AP183">
        <v>39</v>
      </c>
      <c r="AQ183">
        <v>52.519836895665307</v>
      </c>
      <c r="AR183">
        <v>46.800000000000004</v>
      </c>
      <c r="AS183">
        <v>53.3</v>
      </c>
      <c r="AT183">
        <v>58.8</v>
      </c>
      <c r="AU183">
        <v>53.8</v>
      </c>
      <c r="AV183">
        <v>61.694905730322802</v>
      </c>
      <c r="AW183">
        <v>54.262035155904954</v>
      </c>
      <c r="AX183">
        <v>47.454343434343436</v>
      </c>
    </row>
    <row r="184" spans="1:50" x14ac:dyDescent="0.25">
      <c r="A184">
        <v>10</v>
      </c>
      <c r="B184" t="s">
        <v>532</v>
      </c>
      <c r="C184">
        <v>1</v>
      </c>
      <c r="D184" t="s">
        <v>23873</v>
      </c>
      <c r="E184">
        <v>100112</v>
      </c>
      <c r="F184" t="s">
        <v>8322</v>
      </c>
      <c r="G184">
        <v>100112010</v>
      </c>
      <c r="H184" t="s">
        <v>8348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10</v>
      </c>
      <c r="B185" t="s">
        <v>532</v>
      </c>
      <c r="C185">
        <v>2</v>
      </c>
      <c r="D185" t="s">
        <v>15233</v>
      </c>
      <c r="E185">
        <v>100111</v>
      </c>
      <c r="F185" t="s">
        <v>8281</v>
      </c>
      <c r="G185">
        <v>100111001</v>
      </c>
      <c r="H185" t="s">
        <v>15233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10</v>
      </c>
      <c r="B186" t="s">
        <v>532</v>
      </c>
      <c r="C186">
        <v>3</v>
      </c>
      <c r="D186" t="s">
        <v>23880</v>
      </c>
      <c r="E186">
        <v>100110</v>
      </c>
      <c r="F186" t="s">
        <v>8265</v>
      </c>
      <c r="G186">
        <v>100110006</v>
      </c>
      <c r="H186" t="s">
        <v>8271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10</v>
      </c>
      <c r="B187" t="s">
        <v>532</v>
      </c>
      <c r="C187">
        <v>4</v>
      </c>
      <c r="D187" t="s">
        <v>8282</v>
      </c>
      <c r="E187">
        <v>100111</v>
      </c>
      <c r="F187" t="s">
        <v>8281</v>
      </c>
      <c r="G187">
        <v>100111005</v>
      </c>
      <c r="H187" t="s">
        <v>8282</v>
      </c>
      <c r="I187">
        <v>1</v>
      </c>
      <c r="J187">
        <v>21.3</v>
      </c>
      <c r="K187">
        <v>24.9</v>
      </c>
      <c r="L187">
        <v>24.9</v>
      </c>
      <c r="M187">
        <v>25.1</v>
      </c>
      <c r="N187">
        <v>22.9</v>
      </c>
      <c r="O187">
        <v>26.9</v>
      </c>
      <c r="P187">
        <v>25.6</v>
      </c>
      <c r="Q187">
        <v>29.2</v>
      </c>
      <c r="R187">
        <v>31.5</v>
      </c>
      <c r="S187">
        <v>33.1</v>
      </c>
      <c r="T187">
        <v>31.6</v>
      </c>
      <c r="U187">
        <v>31.7</v>
      </c>
      <c r="V187">
        <v>36.1</v>
      </c>
      <c r="W187">
        <v>35.299999999999997</v>
      </c>
      <c r="X187">
        <v>39.708191653786706</v>
      </c>
      <c r="Y187">
        <v>0</v>
      </c>
      <c r="Z187">
        <v>30.245226130653265</v>
      </c>
      <c r="AA187">
        <v>35.863817854856904</v>
      </c>
      <c r="AB187">
        <v>38.315720236790177</v>
      </c>
      <c r="AC187">
        <v>32.314538697985959</v>
      </c>
      <c r="AD187">
        <v>31.435328490208462</v>
      </c>
      <c r="AE187">
        <v>38.220703517587935</v>
      </c>
      <c r="AF187">
        <v>46.138453608247431</v>
      </c>
      <c r="AG187">
        <v>49.087477797513316</v>
      </c>
      <c r="AH187">
        <v>46.3</v>
      </c>
      <c r="AI187">
        <v>48</v>
      </c>
      <c r="AJ187">
        <v>53.9</v>
      </c>
      <c r="AK187">
        <v>46.516839645882669</v>
      </c>
      <c r="AL187">
        <v>44.3</v>
      </c>
      <c r="AM187">
        <v>41.2</v>
      </c>
      <c r="AN187">
        <v>57.6</v>
      </c>
      <c r="AO187">
        <v>58</v>
      </c>
      <c r="AP187">
        <v>47.1</v>
      </c>
      <c r="AQ187">
        <v>59.011946425279191</v>
      </c>
      <c r="AR187">
        <v>53.3</v>
      </c>
      <c r="AS187">
        <v>53.7</v>
      </c>
      <c r="AT187">
        <v>58.7</v>
      </c>
      <c r="AU187">
        <v>63</v>
      </c>
      <c r="AV187">
        <v>60.671736369483284</v>
      </c>
      <c r="AW187">
        <v>68.049741230592289</v>
      </c>
      <c r="AX187">
        <v>68.465044606650451</v>
      </c>
    </row>
    <row r="188" spans="1:50" x14ac:dyDescent="0.25">
      <c r="A188">
        <v>10</v>
      </c>
      <c r="B188" t="s">
        <v>532</v>
      </c>
      <c r="C188">
        <v>5</v>
      </c>
      <c r="D188" t="s">
        <v>23882</v>
      </c>
      <c r="E188">
        <v>100111</v>
      </c>
      <c r="F188" t="s">
        <v>8281</v>
      </c>
      <c r="G188">
        <v>100111004</v>
      </c>
      <c r="H188" t="s">
        <v>13113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71.541789616937237</v>
      </c>
      <c r="AR188">
        <v>62.399999999999991</v>
      </c>
      <c r="AS188">
        <v>0</v>
      </c>
      <c r="AT188">
        <v>0</v>
      </c>
      <c r="AU188">
        <v>0</v>
      </c>
      <c r="AV188">
        <v>84.572165687258163</v>
      </c>
      <c r="AW188">
        <v>89.077061739522321</v>
      </c>
      <c r="AX188">
        <v>87.954255935147657</v>
      </c>
    </row>
    <row r="189" spans="1:50" x14ac:dyDescent="0.25">
      <c r="A189">
        <v>10</v>
      </c>
      <c r="B189" t="s">
        <v>532</v>
      </c>
      <c r="C189">
        <v>6</v>
      </c>
      <c r="D189" t="s">
        <v>23883</v>
      </c>
      <c r="E189">
        <v>100111</v>
      </c>
      <c r="F189" t="s">
        <v>8281</v>
      </c>
      <c r="G189">
        <v>100111004</v>
      </c>
      <c r="H189" t="s">
        <v>13113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64.333741581349088</v>
      </c>
      <c r="AR189">
        <v>53.5</v>
      </c>
      <c r="AS189">
        <v>56.6</v>
      </c>
      <c r="AT189">
        <v>75.3</v>
      </c>
      <c r="AU189">
        <v>78.099999999999994</v>
      </c>
      <c r="AV189">
        <v>66.300592827354436</v>
      </c>
      <c r="AW189">
        <v>75.2240663900415</v>
      </c>
      <c r="AX189">
        <v>77.392241379310349</v>
      </c>
    </row>
    <row r="190" spans="1:50" x14ac:dyDescent="0.25">
      <c r="A190">
        <v>10</v>
      </c>
      <c r="B190" t="s">
        <v>532</v>
      </c>
      <c r="C190">
        <v>8</v>
      </c>
      <c r="D190" t="s">
        <v>8287</v>
      </c>
      <c r="E190">
        <v>100111</v>
      </c>
      <c r="F190" t="s">
        <v>8281</v>
      </c>
      <c r="G190">
        <v>100111006</v>
      </c>
      <c r="H190" t="s">
        <v>8287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10</v>
      </c>
      <c r="B191" t="s">
        <v>532</v>
      </c>
      <c r="C191">
        <v>9</v>
      </c>
      <c r="D191" t="s">
        <v>23884</v>
      </c>
      <c r="E191">
        <v>100112</v>
      </c>
      <c r="F191" t="s">
        <v>8322</v>
      </c>
      <c r="G191">
        <v>100112022</v>
      </c>
      <c r="H191" t="s">
        <v>8408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10</v>
      </c>
      <c r="B192" t="s">
        <v>532</v>
      </c>
      <c r="C192">
        <v>10</v>
      </c>
      <c r="D192" t="s">
        <v>23885</v>
      </c>
      <c r="E192">
        <v>100110</v>
      </c>
      <c r="F192" t="s">
        <v>8265</v>
      </c>
      <c r="G192">
        <v>100110005</v>
      </c>
      <c r="H192" t="s">
        <v>8266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10</v>
      </c>
      <c r="B193" t="s">
        <v>532</v>
      </c>
      <c r="C193">
        <v>11</v>
      </c>
      <c r="D193" t="s">
        <v>23886</v>
      </c>
      <c r="E193">
        <v>100110</v>
      </c>
      <c r="F193" t="s">
        <v>8265</v>
      </c>
      <c r="G193">
        <v>100110003</v>
      </c>
      <c r="H193" t="s">
        <v>13807</v>
      </c>
      <c r="I193">
        <v>1</v>
      </c>
      <c r="J193">
        <v>0</v>
      </c>
      <c r="K193">
        <v>0</v>
      </c>
      <c r="L193">
        <v>0</v>
      </c>
      <c r="M193">
        <v>9.4</v>
      </c>
      <c r="N193">
        <v>8.5</v>
      </c>
      <c r="O193">
        <v>3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6.8224299065420571</v>
      </c>
      <c r="AB193">
        <v>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122.22222222222223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10</v>
      </c>
      <c r="B194" t="s">
        <v>532</v>
      </c>
      <c r="C194">
        <v>12</v>
      </c>
      <c r="D194" t="s">
        <v>23887</v>
      </c>
      <c r="E194">
        <v>100113</v>
      </c>
      <c r="F194" t="s">
        <v>8566</v>
      </c>
      <c r="G194">
        <v>100113001</v>
      </c>
      <c r="H194" t="s">
        <v>15243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10</v>
      </c>
      <c r="B195" t="s">
        <v>532</v>
      </c>
      <c r="C195">
        <v>13</v>
      </c>
      <c r="D195" t="s">
        <v>23934</v>
      </c>
      <c r="E195">
        <v>100113</v>
      </c>
      <c r="F195" t="s">
        <v>8566</v>
      </c>
      <c r="G195">
        <v>100113001</v>
      </c>
      <c r="H195" t="s">
        <v>15243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30.999999999999996</v>
      </c>
      <c r="AR195">
        <v>26.8</v>
      </c>
      <c r="AS195">
        <v>37.1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10</v>
      </c>
      <c r="B196" t="s">
        <v>532</v>
      </c>
      <c r="C196">
        <v>14</v>
      </c>
      <c r="D196" t="s">
        <v>23935</v>
      </c>
      <c r="E196">
        <v>100113</v>
      </c>
      <c r="F196" t="s">
        <v>8566</v>
      </c>
      <c r="G196">
        <v>100113001</v>
      </c>
      <c r="H196" t="s">
        <v>15243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33.1</v>
      </c>
      <c r="AU196">
        <v>36.200000000000003</v>
      </c>
      <c r="AV196">
        <v>33.291639548877257</v>
      </c>
      <c r="AW196">
        <v>31.268250539956803</v>
      </c>
      <c r="AX196">
        <v>0</v>
      </c>
    </row>
    <row r="197" spans="1:50" x14ac:dyDescent="0.25">
      <c r="A197">
        <v>10</v>
      </c>
      <c r="B197" t="s">
        <v>532</v>
      </c>
      <c r="C197">
        <v>19</v>
      </c>
      <c r="D197" t="s">
        <v>14525</v>
      </c>
      <c r="E197">
        <v>100113</v>
      </c>
      <c r="F197" t="s">
        <v>8566</v>
      </c>
      <c r="G197">
        <v>100113002</v>
      </c>
      <c r="H197" t="s">
        <v>14525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10</v>
      </c>
      <c r="B198" t="s">
        <v>532</v>
      </c>
      <c r="C198">
        <v>16</v>
      </c>
      <c r="D198" t="s">
        <v>23888</v>
      </c>
      <c r="E198">
        <v>100111</v>
      </c>
      <c r="F198" t="s">
        <v>8281</v>
      </c>
      <c r="G198">
        <v>100111003</v>
      </c>
      <c r="H198" t="s">
        <v>13812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10</v>
      </c>
      <c r="B199" t="s">
        <v>532</v>
      </c>
      <c r="C199">
        <v>17</v>
      </c>
      <c r="D199" t="s">
        <v>23889</v>
      </c>
      <c r="E199">
        <v>100111</v>
      </c>
      <c r="F199" t="s">
        <v>8281</v>
      </c>
      <c r="G199">
        <v>100111003</v>
      </c>
      <c r="H199" t="s">
        <v>13812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10</v>
      </c>
      <c r="B200" t="s">
        <v>532</v>
      </c>
      <c r="C200">
        <v>20</v>
      </c>
      <c r="D200" t="s">
        <v>15248</v>
      </c>
      <c r="E200">
        <v>100114</v>
      </c>
      <c r="F200" t="s">
        <v>8602</v>
      </c>
      <c r="G200">
        <v>100114001</v>
      </c>
      <c r="H200" t="s">
        <v>15248</v>
      </c>
      <c r="I200">
        <v>1</v>
      </c>
      <c r="J200">
        <v>129.80000000000001</v>
      </c>
      <c r="K200">
        <v>139.19999999999999</v>
      </c>
      <c r="L200">
        <v>125.3</v>
      </c>
      <c r="M200">
        <v>130.1</v>
      </c>
      <c r="N200">
        <v>163.80000000000001</v>
      </c>
      <c r="O200">
        <v>197.28554913294798</v>
      </c>
      <c r="P200">
        <v>230.35405192761604</v>
      </c>
      <c r="Q200">
        <v>155.94868238557558</v>
      </c>
      <c r="R200">
        <v>208.0083857442348</v>
      </c>
      <c r="S200">
        <v>199.69039145907473</v>
      </c>
      <c r="T200">
        <v>186.01405152224825</v>
      </c>
      <c r="U200">
        <v>178.48275862068965</v>
      </c>
      <c r="V200">
        <v>177.53385731559857</v>
      </c>
      <c r="W200">
        <v>190.95617283950617</v>
      </c>
      <c r="X200">
        <v>179.68630653266331</v>
      </c>
      <c r="Y200">
        <v>0</v>
      </c>
      <c r="Z200">
        <v>169.81305553580316</v>
      </c>
      <c r="AA200">
        <v>207.47060011103824</v>
      </c>
      <c r="AB200">
        <v>174.83894768221791</v>
      </c>
      <c r="AC200">
        <v>190.95081156422822</v>
      </c>
      <c r="AD200">
        <v>213.85451363405409</v>
      </c>
      <c r="AE200">
        <v>238.78503798947986</v>
      </c>
      <c r="AF200">
        <v>233.86452872281092</v>
      </c>
      <c r="AG200">
        <v>225.40594727161249</v>
      </c>
      <c r="AH200">
        <v>227.2</v>
      </c>
      <c r="AI200">
        <v>223.8</v>
      </c>
      <c r="AJ200">
        <v>258.2</v>
      </c>
      <c r="AK200">
        <v>190.57086368736969</v>
      </c>
      <c r="AL200">
        <v>210.3</v>
      </c>
      <c r="AM200">
        <v>259.10000000000002</v>
      </c>
      <c r="AN200">
        <v>295.3</v>
      </c>
      <c r="AO200">
        <v>425.5</v>
      </c>
      <c r="AP200">
        <v>370.2</v>
      </c>
      <c r="AQ200">
        <v>339.81243498108171</v>
      </c>
      <c r="AR200">
        <v>319.90000000000003</v>
      </c>
      <c r="AS200">
        <v>256.39999999999998</v>
      </c>
      <c r="AT200">
        <v>332</v>
      </c>
      <c r="AU200">
        <v>429.8</v>
      </c>
      <c r="AV200">
        <v>398.63420959984029</v>
      </c>
      <c r="AW200">
        <v>436.61217911822263</v>
      </c>
      <c r="AX200">
        <v>436.19260516883605</v>
      </c>
    </row>
    <row r="201" spans="1:50" x14ac:dyDescent="0.25">
      <c r="A201">
        <v>10</v>
      </c>
      <c r="B201" t="s">
        <v>532</v>
      </c>
      <c r="C201">
        <v>21</v>
      </c>
      <c r="D201" t="s">
        <v>23890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10</v>
      </c>
      <c r="B202" t="s">
        <v>532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10</v>
      </c>
      <c r="B203" t="s">
        <v>532</v>
      </c>
      <c r="C203">
        <v>24</v>
      </c>
      <c r="D203" t="s">
        <v>13822</v>
      </c>
      <c r="E203">
        <v>100113</v>
      </c>
      <c r="F203" t="s">
        <v>8566</v>
      </c>
      <c r="G203">
        <v>100113003</v>
      </c>
      <c r="H203" t="s">
        <v>13822</v>
      </c>
      <c r="I203">
        <v>1</v>
      </c>
      <c r="J203">
        <v>12.3</v>
      </c>
      <c r="K203">
        <v>16.3</v>
      </c>
      <c r="L203">
        <v>14.7</v>
      </c>
      <c r="M203">
        <v>11</v>
      </c>
      <c r="N203">
        <v>8</v>
      </c>
      <c r="O203">
        <v>22.5</v>
      </c>
      <c r="P203">
        <v>20.7</v>
      </c>
      <c r="Q203">
        <v>21.3</v>
      </c>
      <c r="R203">
        <v>25.1</v>
      </c>
      <c r="S203">
        <v>22.8</v>
      </c>
      <c r="T203">
        <v>16.899999999999999</v>
      </c>
      <c r="U203">
        <v>23.3</v>
      </c>
      <c r="V203">
        <v>32</v>
      </c>
      <c r="W203">
        <v>35.700000000000003</v>
      </c>
      <c r="X203">
        <v>21.47055214723926</v>
      </c>
      <c r="Y203">
        <v>0</v>
      </c>
      <c r="Z203">
        <v>30</v>
      </c>
      <c r="AA203">
        <v>21.980419949236904</v>
      </c>
      <c r="AB203">
        <v>26.739176721078781</v>
      </c>
      <c r="AC203">
        <v>30.720652856246076</v>
      </c>
      <c r="AD203">
        <v>32.899851998026641</v>
      </c>
      <c r="AE203">
        <v>31.6</v>
      </c>
      <c r="AF203">
        <v>23</v>
      </c>
      <c r="AG203">
        <v>38.299999999999997</v>
      </c>
      <c r="AH203">
        <v>33.700000000000003</v>
      </c>
      <c r="AI203">
        <v>34.4</v>
      </c>
      <c r="AJ203">
        <v>34.4</v>
      </c>
      <c r="AK203">
        <v>32.96</v>
      </c>
      <c r="AL203">
        <v>36.299999999999997</v>
      </c>
      <c r="AM203">
        <v>32.799999999999997</v>
      </c>
      <c r="AN203">
        <v>44.2</v>
      </c>
      <c r="AO203">
        <v>37.299999999999997</v>
      </c>
      <c r="AP203">
        <v>39.299999999999997</v>
      </c>
      <c r="AQ203">
        <v>41.724953076788204</v>
      </c>
      <c r="AR203">
        <v>41.099999999999994</v>
      </c>
      <c r="AS203">
        <v>43</v>
      </c>
      <c r="AT203">
        <v>47.3</v>
      </c>
      <c r="AU203">
        <v>44.8</v>
      </c>
      <c r="AV203">
        <v>45.699631576480208</v>
      </c>
      <c r="AW203">
        <v>47.890076335877865</v>
      </c>
      <c r="AX203">
        <v>47.709653782744091</v>
      </c>
    </row>
    <row r="204" spans="1:50" x14ac:dyDescent="0.25">
      <c r="A204">
        <v>10</v>
      </c>
      <c r="B204" t="s">
        <v>532</v>
      </c>
      <c r="C204">
        <v>25</v>
      </c>
      <c r="D204" t="s">
        <v>8633</v>
      </c>
      <c r="E204">
        <v>100114</v>
      </c>
      <c r="F204" t="s">
        <v>8602</v>
      </c>
      <c r="G204">
        <v>100114011</v>
      </c>
      <c r="H204" t="s">
        <v>8633</v>
      </c>
      <c r="I204">
        <v>1</v>
      </c>
      <c r="J204">
        <v>343.72505543237253</v>
      </c>
      <c r="K204">
        <v>437.80281690140845</v>
      </c>
      <c r="L204">
        <v>424.24154589371983</v>
      </c>
      <c r="M204">
        <v>335.4</v>
      </c>
      <c r="N204">
        <v>359.50906498268489</v>
      </c>
      <c r="O204">
        <v>418.73431120520189</v>
      </c>
      <c r="P204">
        <v>551.28992628992626</v>
      </c>
      <c r="Q204">
        <v>482.05493503533171</v>
      </c>
      <c r="R204">
        <v>339.71736818112743</v>
      </c>
      <c r="S204">
        <v>447.88554216867465</v>
      </c>
      <c r="T204">
        <v>458.88201569100784</v>
      </c>
      <c r="U204">
        <v>541.41016762060508</v>
      </c>
      <c r="V204">
        <v>534.45784081068018</v>
      </c>
      <c r="W204">
        <v>503.1</v>
      </c>
      <c r="X204">
        <v>490.64422997380399</v>
      </c>
      <c r="Y204">
        <v>0</v>
      </c>
      <c r="Z204">
        <v>581.08574444137992</v>
      </c>
      <c r="AA204">
        <v>551.5355805243446</v>
      </c>
      <c r="AB204">
        <v>509.68204283360791</v>
      </c>
      <c r="AC204">
        <v>540</v>
      </c>
      <c r="AD204">
        <v>611.09994051160027</v>
      </c>
      <c r="AE204">
        <v>619</v>
      </c>
      <c r="AF204">
        <v>607.35367545076292</v>
      </c>
      <c r="AG204">
        <v>729</v>
      </c>
      <c r="AH204">
        <v>755</v>
      </c>
      <c r="AI204">
        <v>815</v>
      </c>
      <c r="AJ204">
        <v>850</v>
      </c>
      <c r="AK204">
        <v>772.28915662650604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10</v>
      </c>
      <c r="B205" t="s">
        <v>532</v>
      </c>
      <c r="C205">
        <v>26</v>
      </c>
      <c r="D205" t="s">
        <v>8567</v>
      </c>
      <c r="E205">
        <v>100113</v>
      </c>
      <c r="F205" t="s">
        <v>8566</v>
      </c>
      <c r="G205">
        <v>100113005</v>
      </c>
      <c r="H205" t="s">
        <v>8567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10</v>
      </c>
      <c r="B206" t="s">
        <v>532</v>
      </c>
      <c r="C206">
        <v>27</v>
      </c>
      <c r="D206" t="s">
        <v>23874</v>
      </c>
      <c r="E206">
        <v>100112</v>
      </c>
      <c r="F206" t="s">
        <v>8322</v>
      </c>
      <c r="G206">
        <v>100112020</v>
      </c>
      <c r="H206" t="s">
        <v>8398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10</v>
      </c>
      <c r="B207" t="s">
        <v>532</v>
      </c>
      <c r="C207">
        <v>28</v>
      </c>
      <c r="D207" t="s">
        <v>23892</v>
      </c>
      <c r="E207">
        <v>100111</v>
      </c>
      <c r="F207" t="s">
        <v>8281</v>
      </c>
      <c r="G207">
        <v>100111002</v>
      </c>
      <c r="H207" t="s">
        <v>14515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10</v>
      </c>
      <c r="B208" t="s">
        <v>532</v>
      </c>
      <c r="C208">
        <v>29</v>
      </c>
      <c r="D208" t="s">
        <v>23893</v>
      </c>
      <c r="E208">
        <v>100111</v>
      </c>
      <c r="F208" t="s">
        <v>8281</v>
      </c>
      <c r="G208">
        <v>100111002</v>
      </c>
      <c r="H208" t="s">
        <v>14515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75.20618227518392</v>
      </c>
      <c r="AR208">
        <v>63.5</v>
      </c>
      <c r="AS208">
        <v>75.5</v>
      </c>
      <c r="AT208">
        <v>75.7</v>
      </c>
      <c r="AU208">
        <v>73.2</v>
      </c>
      <c r="AV208">
        <v>76.296398656606442</v>
      </c>
      <c r="AW208">
        <v>88.661687525232139</v>
      </c>
      <c r="AX208">
        <v>85.314365671641795</v>
      </c>
    </row>
    <row r="209" spans="1:50" x14ac:dyDescent="0.25">
      <c r="A209">
        <v>10</v>
      </c>
      <c r="B209" t="s">
        <v>532</v>
      </c>
      <c r="C209">
        <v>31</v>
      </c>
      <c r="D209" t="s">
        <v>8317</v>
      </c>
      <c r="E209">
        <v>100111</v>
      </c>
      <c r="F209" t="s">
        <v>8281</v>
      </c>
      <c r="G209">
        <v>100111012</v>
      </c>
      <c r="H209" t="s">
        <v>8317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49.363434492968175</v>
      </c>
      <c r="AL209">
        <v>0</v>
      </c>
      <c r="AM209">
        <v>0</v>
      </c>
      <c r="AN209">
        <v>0</v>
      </c>
      <c r="AO209">
        <v>52.3</v>
      </c>
      <c r="AP209">
        <v>48.6</v>
      </c>
      <c r="AQ209">
        <v>70.133149816483339</v>
      </c>
      <c r="AR209">
        <v>67.2</v>
      </c>
      <c r="AS209">
        <v>73.099999999999994</v>
      </c>
      <c r="AT209">
        <v>74.7</v>
      </c>
      <c r="AU209">
        <v>86</v>
      </c>
      <c r="AV209">
        <v>68.360309834566735</v>
      </c>
      <c r="AW209">
        <v>69.807888970051138</v>
      </c>
      <c r="AX209">
        <v>67.913862718707946</v>
      </c>
    </row>
    <row r="210" spans="1:50" x14ac:dyDescent="0.25">
      <c r="A210">
        <v>13</v>
      </c>
      <c r="B210" t="s">
        <v>22831</v>
      </c>
      <c r="C210">
        <v>1</v>
      </c>
      <c r="D210" t="s">
        <v>23873</v>
      </c>
      <c r="E210">
        <v>100112</v>
      </c>
      <c r="F210" t="s">
        <v>8322</v>
      </c>
      <c r="G210">
        <v>100112010</v>
      </c>
      <c r="H210" t="s">
        <v>8348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13</v>
      </c>
      <c r="B211" t="s">
        <v>22831</v>
      </c>
      <c r="C211">
        <v>2</v>
      </c>
      <c r="D211" t="s">
        <v>15233</v>
      </c>
      <c r="E211">
        <v>100111</v>
      </c>
      <c r="F211" t="s">
        <v>8281</v>
      </c>
      <c r="G211">
        <v>100111001</v>
      </c>
      <c r="H211" t="s">
        <v>15233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13</v>
      </c>
      <c r="B212" t="s">
        <v>22831</v>
      </c>
      <c r="C212">
        <v>3</v>
      </c>
      <c r="D212" t="s">
        <v>23880</v>
      </c>
      <c r="E212">
        <v>100110</v>
      </c>
      <c r="F212" t="s">
        <v>8265</v>
      </c>
      <c r="G212">
        <v>100110006</v>
      </c>
      <c r="H212" t="s">
        <v>8271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15.7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13</v>
      </c>
      <c r="B213" t="s">
        <v>22831</v>
      </c>
      <c r="C213">
        <v>4</v>
      </c>
      <c r="D213" t="s">
        <v>8282</v>
      </c>
      <c r="E213">
        <v>100111</v>
      </c>
      <c r="F213" t="s">
        <v>8281</v>
      </c>
      <c r="G213">
        <v>100111005</v>
      </c>
      <c r="H213" t="s">
        <v>8282</v>
      </c>
      <c r="I213">
        <v>1</v>
      </c>
      <c r="J213">
        <v>23</v>
      </c>
      <c r="K213">
        <v>22.7</v>
      </c>
      <c r="L213">
        <v>0</v>
      </c>
      <c r="M213">
        <v>0</v>
      </c>
      <c r="N213">
        <v>15</v>
      </c>
      <c r="O213">
        <v>24</v>
      </c>
      <c r="P213">
        <v>9</v>
      </c>
      <c r="Q213">
        <v>0</v>
      </c>
      <c r="R213">
        <v>28.2</v>
      </c>
      <c r="S213">
        <v>64.2</v>
      </c>
      <c r="T213">
        <v>56.1</v>
      </c>
      <c r="U213">
        <v>13.2</v>
      </c>
      <c r="V213">
        <v>49.2</v>
      </c>
      <c r="W213">
        <v>0</v>
      </c>
      <c r="X213">
        <v>0</v>
      </c>
      <c r="Y213">
        <v>0</v>
      </c>
      <c r="Z213">
        <v>22.763157894736842</v>
      </c>
      <c r="AA213">
        <v>25.007251631617113</v>
      </c>
      <c r="AB213">
        <v>11.294871794871796</v>
      </c>
      <c r="AC213">
        <v>22.541935483870965</v>
      </c>
      <c r="AD213">
        <v>0.2696629213483146</v>
      </c>
      <c r="AE213">
        <v>48.2</v>
      </c>
      <c r="AF213">
        <v>32.222222222222221</v>
      </c>
      <c r="AG213">
        <v>57.87</v>
      </c>
      <c r="AH213">
        <v>58</v>
      </c>
      <c r="AI213">
        <v>60.3</v>
      </c>
      <c r="AJ213">
        <v>42</v>
      </c>
      <c r="AK213">
        <v>56.433703461789683</v>
      </c>
      <c r="AL213">
        <v>58</v>
      </c>
      <c r="AM213">
        <v>0</v>
      </c>
      <c r="AN213">
        <v>56.8</v>
      </c>
      <c r="AO213">
        <v>0</v>
      </c>
      <c r="AP213">
        <v>56</v>
      </c>
      <c r="AQ213">
        <v>39.773186506567285</v>
      </c>
      <c r="AR213">
        <v>28.8</v>
      </c>
      <c r="AS213">
        <v>23.7</v>
      </c>
      <c r="AT213">
        <v>18.7</v>
      </c>
      <c r="AU213">
        <v>38.299999999999997</v>
      </c>
      <c r="AV213">
        <v>38.299999999999997</v>
      </c>
      <c r="AW213">
        <v>15.895601173020529</v>
      </c>
      <c r="AX213">
        <v>2.7280416395575795</v>
      </c>
    </row>
    <row r="214" spans="1:50" x14ac:dyDescent="0.25">
      <c r="A214">
        <v>13</v>
      </c>
      <c r="B214" t="s">
        <v>22831</v>
      </c>
      <c r="C214">
        <v>5</v>
      </c>
      <c r="D214" t="s">
        <v>23882</v>
      </c>
      <c r="E214">
        <v>100111</v>
      </c>
      <c r="F214" t="s">
        <v>8281</v>
      </c>
      <c r="G214">
        <v>100111004</v>
      </c>
      <c r="H214" t="s">
        <v>13113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13</v>
      </c>
      <c r="B215" t="s">
        <v>22831</v>
      </c>
      <c r="C215">
        <v>6</v>
      </c>
      <c r="D215" t="s">
        <v>23883</v>
      </c>
      <c r="E215">
        <v>100111</v>
      </c>
      <c r="F215" t="s">
        <v>8281</v>
      </c>
      <c r="G215">
        <v>100111004</v>
      </c>
      <c r="H215" t="s">
        <v>13113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60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13</v>
      </c>
      <c r="B216" t="s">
        <v>22831</v>
      </c>
      <c r="C216">
        <v>8</v>
      </c>
      <c r="D216" t="s">
        <v>8287</v>
      </c>
      <c r="E216">
        <v>100111</v>
      </c>
      <c r="F216" t="s">
        <v>8281</v>
      </c>
      <c r="G216">
        <v>100111006</v>
      </c>
      <c r="H216" t="s">
        <v>8287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13</v>
      </c>
      <c r="B217" t="s">
        <v>22831</v>
      </c>
      <c r="C217">
        <v>9</v>
      </c>
      <c r="D217" t="s">
        <v>23884</v>
      </c>
      <c r="E217">
        <v>100112</v>
      </c>
      <c r="F217" t="s">
        <v>8322</v>
      </c>
      <c r="G217">
        <v>100112022</v>
      </c>
      <c r="H217" t="s">
        <v>8408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13</v>
      </c>
      <c r="B218" t="s">
        <v>22831</v>
      </c>
      <c r="C218">
        <v>10</v>
      </c>
      <c r="D218" t="s">
        <v>23885</v>
      </c>
      <c r="E218">
        <v>100110</v>
      </c>
      <c r="F218" t="s">
        <v>8265</v>
      </c>
      <c r="G218">
        <v>100110005</v>
      </c>
      <c r="H218" t="s">
        <v>8266</v>
      </c>
      <c r="I218">
        <v>1</v>
      </c>
      <c r="J218">
        <v>7.7</v>
      </c>
      <c r="K218">
        <v>3.4</v>
      </c>
      <c r="L218">
        <v>0</v>
      </c>
      <c r="M218">
        <v>0</v>
      </c>
      <c r="N218">
        <v>5.5</v>
      </c>
      <c r="O218">
        <v>6.9</v>
      </c>
      <c r="P218">
        <v>3.4</v>
      </c>
      <c r="Q218">
        <v>5.6</v>
      </c>
      <c r="R218">
        <v>2.8</v>
      </c>
      <c r="S218">
        <v>6.1</v>
      </c>
      <c r="T218">
        <v>13.5</v>
      </c>
      <c r="U218">
        <v>11.6</v>
      </c>
      <c r="V218">
        <v>7.4</v>
      </c>
      <c r="W218">
        <v>7.8</v>
      </c>
      <c r="X218">
        <v>9.2375000000000007</v>
      </c>
      <c r="Y218">
        <v>0</v>
      </c>
      <c r="Z218">
        <v>4.4476744186046515</v>
      </c>
      <c r="AA218">
        <v>3.333333333333333</v>
      </c>
      <c r="AB218">
        <v>3.4642857142857144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0</v>
      </c>
      <c r="AK218">
        <v>155.71428571428572</v>
      </c>
      <c r="AL218">
        <v>6.8</v>
      </c>
      <c r="AM218">
        <v>0</v>
      </c>
      <c r="AN218">
        <v>6.8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13</v>
      </c>
      <c r="B219" t="s">
        <v>22831</v>
      </c>
      <c r="C219">
        <v>11</v>
      </c>
      <c r="D219" t="s">
        <v>23886</v>
      </c>
      <c r="E219">
        <v>100110</v>
      </c>
      <c r="F219" t="s">
        <v>8265</v>
      </c>
      <c r="G219">
        <v>100110003</v>
      </c>
      <c r="H219" t="s">
        <v>13807</v>
      </c>
      <c r="I219">
        <v>1</v>
      </c>
      <c r="J219">
        <v>0</v>
      </c>
      <c r="K219">
        <v>7</v>
      </c>
      <c r="L219">
        <v>0</v>
      </c>
      <c r="M219">
        <v>0</v>
      </c>
      <c r="N219">
        <v>6</v>
      </c>
      <c r="O219">
        <v>2.5</v>
      </c>
      <c r="P219">
        <v>0</v>
      </c>
      <c r="Q219">
        <v>1.6</v>
      </c>
      <c r="R219">
        <v>1.5</v>
      </c>
      <c r="S219">
        <v>0</v>
      </c>
      <c r="T219">
        <v>8</v>
      </c>
      <c r="U219">
        <v>6.8</v>
      </c>
      <c r="V219">
        <v>7.7</v>
      </c>
      <c r="W219">
        <v>0</v>
      </c>
      <c r="X219">
        <v>0</v>
      </c>
      <c r="Y219">
        <v>0</v>
      </c>
      <c r="Z219">
        <v>0</v>
      </c>
      <c r="AA219">
        <v>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13</v>
      </c>
      <c r="B220" t="s">
        <v>22831</v>
      </c>
      <c r="C220">
        <v>12</v>
      </c>
      <c r="D220" t="s">
        <v>23887</v>
      </c>
      <c r="E220">
        <v>100113</v>
      </c>
      <c r="F220" t="s">
        <v>8566</v>
      </c>
      <c r="G220">
        <v>100113001</v>
      </c>
      <c r="H220" t="s">
        <v>15243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13</v>
      </c>
      <c r="B221" t="s">
        <v>22831</v>
      </c>
      <c r="C221">
        <v>13</v>
      </c>
      <c r="D221" t="s">
        <v>23934</v>
      </c>
      <c r="E221">
        <v>100113</v>
      </c>
      <c r="F221" t="s">
        <v>8566</v>
      </c>
      <c r="G221">
        <v>100113001</v>
      </c>
      <c r="H221" t="s">
        <v>15243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13</v>
      </c>
      <c r="B222" t="s">
        <v>22831</v>
      </c>
      <c r="C222">
        <v>14</v>
      </c>
      <c r="D222" t="s">
        <v>23935</v>
      </c>
      <c r="E222">
        <v>100113</v>
      </c>
      <c r="F222" t="s">
        <v>8566</v>
      </c>
      <c r="G222">
        <v>100113001</v>
      </c>
      <c r="H222" t="s">
        <v>15243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13</v>
      </c>
      <c r="B223" t="s">
        <v>22831</v>
      </c>
      <c r="C223">
        <v>19</v>
      </c>
      <c r="D223" t="s">
        <v>14525</v>
      </c>
      <c r="E223">
        <v>100113</v>
      </c>
      <c r="F223" t="s">
        <v>8566</v>
      </c>
      <c r="G223">
        <v>100113002</v>
      </c>
      <c r="H223" t="s">
        <v>14525</v>
      </c>
      <c r="I223">
        <v>1</v>
      </c>
      <c r="J223">
        <v>20.9</v>
      </c>
      <c r="K223">
        <v>22.4</v>
      </c>
      <c r="L223">
        <v>18</v>
      </c>
      <c r="M223">
        <v>18</v>
      </c>
      <c r="N223">
        <v>19.600000000000001</v>
      </c>
      <c r="O223">
        <v>18.7</v>
      </c>
      <c r="P223">
        <v>20.7</v>
      </c>
      <c r="Q223">
        <v>23.6</v>
      </c>
      <c r="R223">
        <v>21.8</v>
      </c>
      <c r="S223">
        <v>22.5</v>
      </c>
      <c r="T223">
        <v>27.8</v>
      </c>
      <c r="U223">
        <v>18.8</v>
      </c>
      <c r="V223">
        <v>19.5</v>
      </c>
      <c r="W223">
        <v>16.8</v>
      </c>
      <c r="X223">
        <v>11.985034013605443</v>
      </c>
      <c r="Y223">
        <v>0</v>
      </c>
      <c r="Z223">
        <v>13.155263157894737</v>
      </c>
      <c r="AA223">
        <v>18.936170212765958</v>
      </c>
      <c r="AB223">
        <v>12.636863823933975</v>
      </c>
      <c r="AC223">
        <v>9.64</v>
      </c>
      <c r="AD223">
        <v>14.682051282051283</v>
      </c>
      <c r="AE223">
        <v>14.813636363636363</v>
      </c>
      <c r="AF223">
        <v>17.12857142857143</v>
      </c>
      <c r="AG223">
        <v>11.517857142857142</v>
      </c>
      <c r="AH223">
        <v>11.5</v>
      </c>
      <c r="AI223">
        <v>16.899999999999999</v>
      </c>
      <c r="AJ223">
        <v>25.6</v>
      </c>
      <c r="AK223">
        <v>13.75</v>
      </c>
      <c r="AL223">
        <v>24.1</v>
      </c>
      <c r="AM223">
        <v>9.3000000000000007</v>
      </c>
      <c r="AN223">
        <v>9</v>
      </c>
      <c r="AO223">
        <v>6.7</v>
      </c>
      <c r="AP223">
        <v>7</v>
      </c>
      <c r="AQ223">
        <v>21.319155824829249</v>
      </c>
      <c r="AR223">
        <v>26.9</v>
      </c>
      <c r="AS223">
        <v>13.5</v>
      </c>
      <c r="AT223">
        <v>3.4</v>
      </c>
      <c r="AU223">
        <v>14.7</v>
      </c>
      <c r="AV223">
        <v>14.678525382726074</v>
      </c>
      <c r="AW223">
        <v>14.757894736842106</v>
      </c>
      <c r="AX223">
        <v>8.3869680851063837</v>
      </c>
    </row>
    <row r="224" spans="1:50" x14ac:dyDescent="0.25">
      <c r="A224">
        <v>13</v>
      </c>
      <c r="B224" t="s">
        <v>22831</v>
      </c>
      <c r="C224">
        <v>16</v>
      </c>
      <c r="D224" t="s">
        <v>23888</v>
      </c>
      <c r="E224">
        <v>100111</v>
      </c>
      <c r="F224" t="s">
        <v>8281</v>
      </c>
      <c r="G224">
        <v>100111003</v>
      </c>
      <c r="H224" t="s">
        <v>13812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132.93614847180555</v>
      </c>
      <c r="AR224">
        <v>130.5</v>
      </c>
      <c r="AS224">
        <v>124.6</v>
      </c>
      <c r="AT224">
        <v>140.69999999999999</v>
      </c>
      <c r="AU224">
        <v>136.30000000000001</v>
      </c>
      <c r="AV224">
        <v>140.43562059106628</v>
      </c>
      <c r="AW224">
        <v>134.20664206642067</v>
      </c>
      <c r="AX224">
        <v>66.728381374722844</v>
      </c>
    </row>
    <row r="225" spans="1:50" x14ac:dyDescent="0.25">
      <c r="A225">
        <v>13</v>
      </c>
      <c r="B225" t="s">
        <v>22831</v>
      </c>
      <c r="C225">
        <v>17</v>
      </c>
      <c r="D225" t="s">
        <v>23889</v>
      </c>
      <c r="E225">
        <v>100111</v>
      </c>
      <c r="F225" t="s">
        <v>8281</v>
      </c>
      <c r="G225">
        <v>100111003</v>
      </c>
      <c r="H225" t="s">
        <v>13812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38.976679527329814</v>
      </c>
      <c r="AR225">
        <v>37.299999999999997</v>
      </c>
      <c r="AS225">
        <v>30</v>
      </c>
      <c r="AT225">
        <v>26.1</v>
      </c>
      <c r="AU225">
        <v>29.3</v>
      </c>
      <c r="AV225">
        <v>33.942256327406568</v>
      </c>
      <c r="AW225">
        <v>32.446764091858036</v>
      </c>
      <c r="AX225">
        <v>23.915234822451318</v>
      </c>
    </row>
    <row r="226" spans="1:50" x14ac:dyDescent="0.25">
      <c r="A226">
        <v>13</v>
      </c>
      <c r="B226" t="s">
        <v>22831</v>
      </c>
      <c r="C226">
        <v>20</v>
      </c>
      <c r="D226" t="s">
        <v>15248</v>
      </c>
      <c r="E226">
        <v>100114</v>
      </c>
      <c r="F226" t="s">
        <v>8602</v>
      </c>
      <c r="G226">
        <v>100114001</v>
      </c>
      <c r="H226" t="s">
        <v>15248</v>
      </c>
      <c r="I226">
        <v>1</v>
      </c>
      <c r="J226">
        <v>116.5</v>
      </c>
      <c r="K226">
        <v>111.4</v>
      </c>
      <c r="L226">
        <v>117</v>
      </c>
      <c r="M226">
        <v>138</v>
      </c>
      <c r="N226">
        <v>137.6</v>
      </c>
      <c r="O226">
        <v>135.9</v>
      </c>
      <c r="P226">
        <v>132.69999999999999</v>
      </c>
      <c r="Q226">
        <v>132.4</v>
      </c>
      <c r="R226">
        <v>124.6</v>
      </c>
      <c r="S226">
        <v>142.30000000000001</v>
      </c>
      <c r="T226">
        <v>124.8</v>
      </c>
      <c r="U226">
        <v>127.2</v>
      </c>
      <c r="V226">
        <v>110.9</v>
      </c>
      <c r="W226">
        <v>115.7</v>
      </c>
      <c r="X226">
        <v>129.44064748201438</v>
      </c>
      <c r="Y226">
        <v>0</v>
      </c>
      <c r="Z226">
        <v>136.79138513513516</v>
      </c>
      <c r="AA226">
        <v>148.79649309245485</v>
      </c>
      <c r="AB226">
        <v>143.19894944189102</v>
      </c>
      <c r="AC226">
        <v>134.87059787059789</v>
      </c>
      <c r="AD226">
        <v>199.969395146686</v>
      </c>
      <c r="AE226">
        <v>221.53671875000001</v>
      </c>
      <c r="AF226">
        <v>192.8257009345794</v>
      </c>
      <c r="AG226">
        <v>155.9320293398533</v>
      </c>
      <c r="AH226">
        <v>158.4</v>
      </c>
      <c r="AI226">
        <v>132.6</v>
      </c>
      <c r="AJ226">
        <v>148.6</v>
      </c>
      <c r="AK226">
        <v>166.23426967364946</v>
      </c>
      <c r="AL226">
        <v>153.30000000000001</v>
      </c>
      <c r="AM226">
        <v>192.3</v>
      </c>
      <c r="AN226">
        <v>246.7</v>
      </c>
      <c r="AO226">
        <v>211</v>
      </c>
      <c r="AP226">
        <v>244.8</v>
      </c>
      <c r="AQ226">
        <v>220.69840622540045</v>
      </c>
      <c r="AR226">
        <v>236.1</v>
      </c>
      <c r="AS226">
        <v>228.6</v>
      </c>
      <c r="AT226">
        <v>172</v>
      </c>
      <c r="AU226">
        <v>170</v>
      </c>
      <c r="AV226">
        <v>189.51020851994502</v>
      </c>
      <c r="AW226">
        <v>230.65879953379954</v>
      </c>
      <c r="AX226">
        <v>213.66018338427341</v>
      </c>
    </row>
    <row r="227" spans="1:50" x14ac:dyDescent="0.25">
      <c r="A227">
        <v>13</v>
      </c>
      <c r="B227" t="s">
        <v>22831</v>
      </c>
      <c r="C227">
        <v>21</v>
      </c>
      <c r="D227" t="s">
        <v>23890</v>
      </c>
      <c r="E227">
        <v>100110</v>
      </c>
      <c r="F227" t="s">
        <v>8265</v>
      </c>
      <c r="G227">
        <v>100110002</v>
      </c>
      <c r="H227" t="s">
        <v>14510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12.544255508857724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13</v>
      </c>
      <c r="B228" t="s">
        <v>22831</v>
      </c>
      <c r="C228">
        <v>22</v>
      </c>
      <c r="D228" t="s">
        <v>23891</v>
      </c>
      <c r="E228">
        <v>100110</v>
      </c>
      <c r="F228" t="s">
        <v>8265</v>
      </c>
      <c r="G228">
        <v>100110002</v>
      </c>
      <c r="H228" t="s">
        <v>14510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13</v>
      </c>
      <c r="B229" t="s">
        <v>22831</v>
      </c>
      <c r="C229">
        <v>24</v>
      </c>
      <c r="D229" t="s">
        <v>13822</v>
      </c>
      <c r="E229">
        <v>100113</v>
      </c>
      <c r="F229" t="s">
        <v>8566</v>
      </c>
      <c r="G229">
        <v>100113003</v>
      </c>
      <c r="H229" t="s">
        <v>13822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11.1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34</v>
      </c>
      <c r="AL229">
        <v>0</v>
      </c>
      <c r="AM229">
        <v>0</v>
      </c>
      <c r="AN229">
        <v>0</v>
      </c>
      <c r="AO229">
        <v>0</v>
      </c>
      <c r="AP229">
        <v>20</v>
      </c>
      <c r="AQ229">
        <v>29.801048063283204</v>
      </c>
      <c r="AR229">
        <v>37.299999999999997</v>
      </c>
      <c r="AS229">
        <v>19.399999999999999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13</v>
      </c>
      <c r="B230" t="s">
        <v>22831</v>
      </c>
      <c r="C230">
        <v>25</v>
      </c>
      <c r="D230" t="s">
        <v>8633</v>
      </c>
      <c r="E230">
        <v>100114</v>
      </c>
      <c r="F230" t="s">
        <v>8602</v>
      </c>
      <c r="G230">
        <v>100114011</v>
      </c>
      <c r="H230" t="s">
        <v>8633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71</v>
      </c>
      <c r="AH230">
        <v>0</v>
      </c>
      <c r="AI230">
        <v>0</v>
      </c>
      <c r="AJ230">
        <v>0</v>
      </c>
      <c r="AK230">
        <v>470.58823529411768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13</v>
      </c>
      <c r="B231" t="s">
        <v>22831</v>
      </c>
      <c r="C231">
        <v>26</v>
      </c>
      <c r="D231" t="s">
        <v>8567</v>
      </c>
      <c r="E231">
        <v>100113</v>
      </c>
      <c r="F231" t="s">
        <v>8566</v>
      </c>
      <c r="G231">
        <v>100113005</v>
      </c>
      <c r="H231" t="s">
        <v>8567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15.84</v>
      </c>
      <c r="V231">
        <v>0</v>
      </c>
      <c r="W231">
        <v>0</v>
      </c>
      <c r="X231">
        <v>13.49</v>
      </c>
      <c r="Y231">
        <v>15.5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13</v>
      </c>
      <c r="B232" t="s">
        <v>22831</v>
      </c>
      <c r="C232">
        <v>27</v>
      </c>
      <c r="D232" t="s">
        <v>23874</v>
      </c>
      <c r="E232">
        <v>100112</v>
      </c>
      <c r="F232" t="s">
        <v>8322</v>
      </c>
      <c r="G232">
        <v>100112020</v>
      </c>
      <c r="H232" t="s">
        <v>8398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884.3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13</v>
      </c>
      <c r="B233" t="s">
        <v>22831</v>
      </c>
      <c r="C233">
        <v>28</v>
      </c>
      <c r="D233" t="s">
        <v>23892</v>
      </c>
      <c r="E233">
        <v>100111</v>
      </c>
      <c r="F233" t="s">
        <v>8281</v>
      </c>
      <c r="G233">
        <v>100111002</v>
      </c>
      <c r="H233" t="s">
        <v>14515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66.323872395243725</v>
      </c>
      <c r="AR233">
        <v>56.6</v>
      </c>
      <c r="AS233">
        <v>66.7</v>
      </c>
      <c r="AT233">
        <v>72.7</v>
      </c>
      <c r="AU233">
        <v>46.5</v>
      </c>
      <c r="AV233">
        <v>71.634524359100666</v>
      </c>
      <c r="AW233">
        <v>62.574274729115693</v>
      </c>
      <c r="AX233">
        <v>42.963797264682221</v>
      </c>
    </row>
    <row r="234" spans="1:50" x14ac:dyDescent="0.25">
      <c r="A234">
        <v>13</v>
      </c>
      <c r="B234" t="s">
        <v>22831</v>
      </c>
      <c r="C234">
        <v>29</v>
      </c>
      <c r="D234" t="s">
        <v>23893</v>
      </c>
      <c r="E234">
        <v>100111</v>
      </c>
      <c r="F234" t="s">
        <v>8281</v>
      </c>
      <c r="G234">
        <v>100111002</v>
      </c>
      <c r="H234" t="s">
        <v>14515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48.48941356315693</v>
      </c>
      <c r="AR234">
        <v>35.300000000000004</v>
      </c>
      <c r="AS234">
        <v>52</v>
      </c>
      <c r="AT234">
        <v>56.8</v>
      </c>
      <c r="AU234">
        <v>38</v>
      </c>
      <c r="AV234">
        <v>51.36070902207495</v>
      </c>
      <c r="AW234">
        <v>44.019900497512438</v>
      </c>
      <c r="AX234">
        <v>13.080389768574909</v>
      </c>
    </row>
    <row r="235" spans="1:50" x14ac:dyDescent="0.25">
      <c r="A235">
        <v>13</v>
      </c>
      <c r="B235" t="s">
        <v>22831</v>
      </c>
      <c r="C235">
        <v>31</v>
      </c>
      <c r="D235" t="s">
        <v>8317</v>
      </c>
      <c r="E235">
        <v>100111</v>
      </c>
      <c r="F235" t="s">
        <v>8281</v>
      </c>
      <c r="G235">
        <v>100111012</v>
      </c>
      <c r="H235" t="s">
        <v>8317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14</v>
      </c>
      <c r="B236" t="s">
        <v>534</v>
      </c>
      <c r="C236">
        <v>1</v>
      </c>
      <c r="D236" t="s">
        <v>23873</v>
      </c>
      <c r="E236">
        <v>100112</v>
      </c>
      <c r="F236" t="s">
        <v>8322</v>
      </c>
      <c r="G236">
        <v>100112010</v>
      </c>
      <c r="H236" t="s">
        <v>8348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14</v>
      </c>
      <c r="B237" t="s">
        <v>534</v>
      </c>
      <c r="C237">
        <v>2</v>
      </c>
      <c r="D237" t="s">
        <v>15233</v>
      </c>
      <c r="E237">
        <v>100111</v>
      </c>
      <c r="F237" t="s">
        <v>8281</v>
      </c>
      <c r="G237">
        <v>100111001</v>
      </c>
      <c r="H237" t="s">
        <v>15233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14</v>
      </c>
      <c r="B238" t="s">
        <v>534</v>
      </c>
      <c r="C238">
        <v>3</v>
      </c>
      <c r="D238" t="s">
        <v>23880</v>
      </c>
      <c r="E238">
        <v>100110</v>
      </c>
      <c r="F238" t="s">
        <v>8265</v>
      </c>
      <c r="G238">
        <v>100110006</v>
      </c>
      <c r="H238" t="s">
        <v>8271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15.7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14</v>
      </c>
      <c r="B239" t="s">
        <v>534</v>
      </c>
      <c r="C239">
        <v>4</v>
      </c>
      <c r="D239" t="s">
        <v>8282</v>
      </c>
      <c r="E239">
        <v>100111</v>
      </c>
      <c r="F239" t="s">
        <v>8281</v>
      </c>
      <c r="G239">
        <v>100111005</v>
      </c>
      <c r="H239" t="s">
        <v>8282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45.145006183901657</v>
      </c>
      <c r="AL239">
        <v>42.8</v>
      </c>
      <c r="AM239">
        <v>40.4</v>
      </c>
      <c r="AN239">
        <v>50.1</v>
      </c>
      <c r="AO239">
        <v>56.1</v>
      </c>
      <c r="AP239">
        <v>53.1</v>
      </c>
      <c r="AQ239">
        <v>59.483355894303756</v>
      </c>
      <c r="AR239">
        <v>54</v>
      </c>
      <c r="AS239">
        <v>55</v>
      </c>
      <c r="AT239">
        <v>56.7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14</v>
      </c>
      <c r="B240" t="s">
        <v>534</v>
      </c>
      <c r="C240">
        <v>5</v>
      </c>
      <c r="D240" t="s">
        <v>23882</v>
      </c>
      <c r="E240">
        <v>100111</v>
      </c>
      <c r="F240" t="s">
        <v>8281</v>
      </c>
      <c r="G240">
        <v>100111004</v>
      </c>
      <c r="H240" t="s">
        <v>13113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82.054545497388432</v>
      </c>
      <c r="AR240">
        <v>48.2</v>
      </c>
      <c r="AS240">
        <v>64.5</v>
      </c>
      <c r="AT240">
        <v>77.3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14</v>
      </c>
      <c r="B241" t="s">
        <v>534</v>
      </c>
      <c r="C241">
        <v>6</v>
      </c>
      <c r="D241" t="s">
        <v>23883</v>
      </c>
      <c r="E241">
        <v>100111</v>
      </c>
      <c r="F241" t="s">
        <v>8281</v>
      </c>
      <c r="G241">
        <v>100111004</v>
      </c>
      <c r="H241" t="s">
        <v>13113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58.560689241127861</v>
      </c>
      <c r="AR241">
        <v>48.8</v>
      </c>
      <c r="AS241">
        <v>69.3</v>
      </c>
      <c r="AT241">
        <v>82.4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14</v>
      </c>
      <c r="B242" t="s">
        <v>534</v>
      </c>
      <c r="C242">
        <v>8</v>
      </c>
      <c r="D242" t="s">
        <v>8287</v>
      </c>
      <c r="E242">
        <v>100111</v>
      </c>
      <c r="F242" t="s">
        <v>8281</v>
      </c>
      <c r="G242">
        <v>100111006</v>
      </c>
      <c r="H242" t="s">
        <v>8287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14</v>
      </c>
      <c r="B243" t="s">
        <v>534</v>
      </c>
      <c r="C243">
        <v>9</v>
      </c>
      <c r="D243" t="s">
        <v>23884</v>
      </c>
      <c r="E243">
        <v>100112</v>
      </c>
      <c r="F243" t="s">
        <v>8322</v>
      </c>
      <c r="G243">
        <v>100112022</v>
      </c>
      <c r="H243" t="s">
        <v>8408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14</v>
      </c>
      <c r="B244" t="s">
        <v>534</v>
      </c>
      <c r="C244">
        <v>10</v>
      </c>
      <c r="D244" t="s">
        <v>23885</v>
      </c>
      <c r="E244">
        <v>100110</v>
      </c>
      <c r="F244" t="s">
        <v>8265</v>
      </c>
      <c r="G244">
        <v>100110005</v>
      </c>
      <c r="H244" t="s">
        <v>8266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14</v>
      </c>
      <c r="B245" t="s">
        <v>534</v>
      </c>
      <c r="C245">
        <v>11</v>
      </c>
      <c r="D245" t="s">
        <v>23886</v>
      </c>
      <c r="E245">
        <v>100110</v>
      </c>
      <c r="F245" t="s">
        <v>8265</v>
      </c>
      <c r="G245">
        <v>100110003</v>
      </c>
      <c r="H245" t="s">
        <v>13807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66.666666666666671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14</v>
      </c>
      <c r="B246" t="s">
        <v>534</v>
      </c>
      <c r="C246">
        <v>12</v>
      </c>
      <c r="D246" t="s">
        <v>23887</v>
      </c>
      <c r="E246">
        <v>100113</v>
      </c>
      <c r="F246" t="s">
        <v>8566</v>
      </c>
      <c r="G246">
        <v>100113001</v>
      </c>
      <c r="H246" t="s">
        <v>15243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14</v>
      </c>
      <c r="B247" t="s">
        <v>534</v>
      </c>
      <c r="C247">
        <v>13</v>
      </c>
      <c r="D247" t="s">
        <v>23934</v>
      </c>
      <c r="E247">
        <v>100113</v>
      </c>
      <c r="F247" t="s">
        <v>8566</v>
      </c>
      <c r="G247">
        <v>100113001</v>
      </c>
      <c r="H247" t="s">
        <v>15243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25.386040794403701</v>
      </c>
      <c r="AR247">
        <v>24.1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14</v>
      </c>
      <c r="B248" t="s">
        <v>534</v>
      </c>
      <c r="C248">
        <v>14</v>
      </c>
      <c r="D248" t="s">
        <v>23935</v>
      </c>
      <c r="E248">
        <v>100113</v>
      </c>
      <c r="F248" t="s">
        <v>8566</v>
      </c>
      <c r="G248">
        <v>100113001</v>
      </c>
      <c r="H248" t="s">
        <v>15243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12.857142857142858</v>
      </c>
      <c r="AR248">
        <v>22.3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14</v>
      </c>
      <c r="B249" t="s">
        <v>534</v>
      </c>
      <c r="C249">
        <v>19</v>
      </c>
      <c r="D249" t="s">
        <v>14525</v>
      </c>
      <c r="E249">
        <v>100113</v>
      </c>
      <c r="F249" t="s">
        <v>8566</v>
      </c>
      <c r="G249">
        <v>100113002</v>
      </c>
      <c r="H249" t="s">
        <v>14525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14</v>
      </c>
      <c r="B250" t="s">
        <v>534</v>
      </c>
      <c r="C250">
        <v>16</v>
      </c>
      <c r="D250" t="s">
        <v>23888</v>
      </c>
      <c r="E250">
        <v>100111</v>
      </c>
      <c r="F250" t="s">
        <v>8281</v>
      </c>
      <c r="G250">
        <v>100111003</v>
      </c>
      <c r="H250" t="s">
        <v>13812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14</v>
      </c>
      <c r="B251" t="s">
        <v>534</v>
      </c>
      <c r="C251">
        <v>17</v>
      </c>
      <c r="D251" t="s">
        <v>23889</v>
      </c>
      <c r="E251">
        <v>100111</v>
      </c>
      <c r="F251" t="s">
        <v>8281</v>
      </c>
      <c r="G251">
        <v>100111003</v>
      </c>
      <c r="H251" t="s">
        <v>13812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37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14</v>
      </c>
      <c r="B252" t="s">
        <v>534</v>
      </c>
      <c r="C252">
        <v>20</v>
      </c>
      <c r="D252" t="s">
        <v>15248</v>
      </c>
      <c r="E252">
        <v>100114</v>
      </c>
      <c r="F252" t="s">
        <v>8602</v>
      </c>
      <c r="G252">
        <v>100114001</v>
      </c>
      <c r="H252" t="s">
        <v>15248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182.36673129705636</v>
      </c>
      <c r="AL252">
        <v>204.3</v>
      </c>
      <c r="AM252">
        <v>266.3</v>
      </c>
      <c r="AN252">
        <v>331</v>
      </c>
      <c r="AO252">
        <v>370.2</v>
      </c>
      <c r="AP252">
        <v>362.3</v>
      </c>
      <c r="AQ252">
        <v>228.0581042314713</v>
      </c>
      <c r="AR252">
        <v>251.4</v>
      </c>
      <c r="AS252">
        <v>178</v>
      </c>
      <c r="AT252">
        <v>220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14</v>
      </c>
      <c r="B253" t="s">
        <v>534</v>
      </c>
      <c r="C253">
        <v>21</v>
      </c>
      <c r="D253" t="s">
        <v>23890</v>
      </c>
      <c r="E253">
        <v>100110</v>
      </c>
      <c r="F253" t="s">
        <v>8265</v>
      </c>
      <c r="G253">
        <v>100110002</v>
      </c>
      <c r="H253" t="s">
        <v>14510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14</v>
      </c>
      <c r="B254" t="s">
        <v>534</v>
      </c>
      <c r="C254">
        <v>22</v>
      </c>
      <c r="D254" t="s">
        <v>23891</v>
      </c>
      <c r="E254">
        <v>100110</v>
      </c>
      <c r="F254" t="s">
        <v>8265</v>
      </c>
      <c r="G254">
        <v>100110002</v>
      </c>
      <c r="H254" t="s">
        <v>14510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14</v>
      </c>
      <c r="B255" t="s">
        <v>534</v>
      </c>
      <c r="C255">
        <v>24</v>
      </c>
      <c r="D255" t="s">
        <v>13822</v>
      </c>
      <c r="E255">
        <v>100113</v>
      </c>
      <c r="F255" t="s">
        <v>8566</v>
      </c>
      <c r="G255">
        <v>100113003</v>
      </c>
      <c r="H255" t="s">
        <v>13822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45.615749790561289</v>
      </c>
      <c r="AL255">
        <v>44.7</v>
      </c>
      <c r="AM255">
        <v>36.9</v>
      </c>
      <c r="AN255">
        <v>36.700000000000003</v>
      </c>
      <c r="AO255">
        <v>39</v>
      </c>
      <c r="AP255">
        <v>43.1</v>
      </c>
      <c r="AQ255">
        <v>30.486430550802567</v>
      </c>
      <c r="AR255">
        <v>38.9</v>
      </c>
      <c r="AS255">
        <v>47.7</v>
      </c>
      <c r="AT255">
        <v>43.2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14</v>
      </c>
      <c r="B256" t="s">
        <v>534</v>
      </c>
      <c r="C256">
        <v>25</v>
      </c>
      <c r="D256" t="s">
        <v>8633</v>
      </c>
      <c r="E256">
        <v>100114</v>
      </c>
      <c r="F256" t="s">
        <v>8602</v>
      </c>
      <c r="G256">
        <v>100114011</v>
      </c>
      <c r="H256" t="s">
        <v>8633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930.98580121703844</v>
      </c>
      <c r="AL256">
        <v>817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14</v>
      </c>
      <c r="B257" t="s">
        <v>534</v>
      </c>
      <c r="C257">
        <v>26</v>
      </c>
      <c r="D257" t="s">
        <v>8567</v>
      </c>
      <c r="E257">
        <v>100113</v>
      </c>
      <c r="F257" t="s">
        <v>8566</v>
      </c>
      <c r="G257">
        <v>100113005</v>
      </c>
      <c r="H257" t="s">
        <v>8567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14</v>
      </c>
      <c r="B258" t="s">
        <v>534</v>
      </c>
      <c r="C258">
        <v>27</v>
      </c>
      <c r="D258" t="s">
        <v>23874</v>
      </c>
      <c r="E258">
        <v>100112</v>
      </c>
      <c r="F258" t="s">
        <v>8322</v>
      </c>
      <c r="G258">
        <v>100112020</v>
      </c>
      <c r="H258" t="s">
        <v>8398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14</v>
      </c>
      <c r="B259" t="s">
        <v>534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14</v>
      </c>
      <c r="B260" t="s">
        <v>534</v>
      </c>
      <c r="C260">
        <v>29</v>
      </c>
      <c r="D260" t="s">
        <v>23893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68.260191338790634</v>
      </c>
      <c r="AR260">
        <v>64.400000000000006</v>
      </c>
      <c r="AS260">
        <v>64.3</v>
      </c>
      <c r="AT260">
        <v>74.2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14</v>
      </c>
      <c r="B261" t="s">
        <v>534</v>
      </c>
      <c r="C261">
        <v>31</v>
      </c>
      <c r="D261" t="s">
        <v>8317</v>
      </c>
      <c r="E261">
        <v>100111</v>
      </c>
      <c r="F261" t="s">
        <v>8281</v>
      </c>
      <c r="G261">
        <v>100111012</v>
      </c>
      <c r="H261" t="s">
        <v>8317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58.7</v>
      </c>
      <c r="AP261">
        <v>58.4</v>
      </c>
      <c r="AQ261">
        <v>56.590875931402174</v>
      </c>
      <c r="AR261">
        <v>56.5</v>
      </c>
      <c r="AS261">
        <v>79.900000000000006</v>
      </c>
      <c r="AT261">
        <v>70.3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14</v>
      </c>
      <c r="B262" t="s">
        <v>534</v>
      </c>
      <c r="C262">
        <v>1</v>
      </c>
      <c r="D262" t="s">
        <v>23873</v>
      </c>
      <c r="E262">
        <v>100112</v>
      </c>
      <c r="F262" t="s">
        <v>8322</v>
      </c>
      <c r="G262">
        <v>100112010</v>
      </c>
      <c r="H262" t="s">
        <v>8348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14</v>
      </c>
      <c r="B263" t="s">
        <v>534</v>
      </c>
      <c r="C263">
        <v>2</v>
      </c>
      <c r="D263" t="s">
        <v>15233</v>
      </c>
      <c r="E263">
        <v>100111</v>
      </c>
      <c r="F263" t="s">
        <v>8281</v>
      </c>
      <c r="G263">
        <v>100111001</v>
      </c>
      <c r="H263" t="s">
        <v>15233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14</v>
      </c>
      <c r="B264" t="s">
        <v>534</v>
      </c>
      <c r="C264">
        <v>3</v>
      </c>
      <c r="D264" t="s">
        <v>23880</v>
      </c>
      <c r="E264">
        <v>100110</v>
      </c>
      <c r="F264" t="s">
        <v>8265</v>
      </c>
      <c r="G264">
        <v>100110006</v>
      </c>
      <c r="H264" t="s">
        <v>8271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14</v>
      </c>
      <c r="B265" t="s">
        <v>534</v>
      </c>
      <c r="C265">
        <v>4</v>
      </c>
      <c r="D265" t="s">
        <v>8282</v>
      </c>
      <c r="E265">
        <v>100111</v>
      </c>
      <c r="F265" t="s">
        <v>8281</v>
      </c>
      <c r="G265">
        <v>100111005</v>
      </c>
      <c r="H265" t="s">
        <v>8282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59.3</v>
      </c>
      <c r="AV265">
        <v>68.824736514512608</v>
      </c>
      <c r="AW265">
        <v>68.423130002760146</v>
      </c>
      <c r="AX265">
        <v>74.498183850237496</v>
      </c>
    </row>
    <row r="266" spans="1:50" x14ac:dyDescent="0.25">
      <c r="A266">
        <v>14</v>
      </c>
      <c r="B266" t="s">
        <v>534</v>
      </c>
      <c r="C266">
        <v>5</v>
      </c>
      <c r="D266" t="s">
        <v>23882</v>
      </c>
      <c r="E266">
        <v>100111</v>
      </c>
      <c r="F266" t="s">
        <v>8281</v>
      </c>
      <c r="G266">
        <v>100111004</v>
      </c>
      <c r="H266" t="s">
        <v>13113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75.8</v>
      </c>
      <c r="AV266">
        <v>69.621825267708786</v>
      </c>
      <c r="AW266">
        <v>79.046409807355516</v>
      </c>
      <c r="AX266">
        <v>90.612133605998636</v>
      </c>
    </row>
    <row r="267" spans="1:50" x14ac:dyDescent="0.25">
      <c r="A267">
        <v>14</v>
      </c>
      <c r="B267" t="s">
        <v>534</v>
      </c>
      <c r="C267">
        <v>6</v>
      </c>
      <c r="D267" t="s">
        <v>23883</v>
      </c>
      <c r="E267">
        <v>100111</v>
      </c>
      <c r="F267" t="s">
        <v>8281</v>
      </c>
      <c r="G267">
        <v>100111004</v>
      </c>
      <c r="H267" t="s">
        <v>13113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86.6</v>
      </c>
      <c r="AV267">
        <v>71.032239360031951</v>
      </c>
      <c r="AW267">
        <v>68.551816958277257</v>
      </c>
      <c r="AX267">
        <v>69.428741092636585</v>
      </c>
    </row>
    <row r="268" spans="1:50" x14ac:dyDescent="0.25">
      <c r="A268">
        <v>14</v>
      </c>
      <c r="B268" t="s">
        <v>534</v>
      </c>
      <c r="C268">
        <v>8</v>
      </c>
      <c r="D268" t="s">
        <v>8287</v>
      </c>
      <c r="E268">
        <v>100111</v>
      </c>
      <c r="F268" t="s">
        <v>8281</v>
      </c>
      <c r="G268">
        <v>100111006</v>
      </c>
      <c r="H268" t="s">
        <v>8287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14</v>
      </c>
      <c r="B269" t="s">
        <v>534</v>
      </c>
      <c r="C269">
        <v>9</v>
      </c>
      <c r="D269" t="s">
        <v>23884</v>
      </c>
      <c r="E269">
        <v>100112</v>
      </c>
      <c r="F269" t="s">
        <v>8322</v>
      </c>
      <c r="G269">
        <v>100112022</v>
      </c>
      <c r="H269" t="s">
        <v>8408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14</v>
      </c>
      <c r="B270" t="s">
        <v>534</v>
      </c>
      <c r="C270">
        <v>10</v>
      </c>
      <c r="D270" t="s">
        <v>23885</v>
      </c>
      <c r="E270">
        <v>100110</v>
      </c>
      <c r="F270" t="s">
        <v>8265</v>
      </c>
      <c r="G270">
        <v>100110005</v>
      </c>
      <c r="H270" t="s">
        <v>8266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14</v>
      </c>
      <c r="B271" t="s">
        <v>534</v>
      </c>
      <c r="C271">
        <v>11</v>
      </c>
      <c r="D271" t="s">
        <v>23886</v>
      </c>
      <c r="E271">
        <v>100110</v>
      </c>
      <c r="F271" t="s">
        <v>8265</v>
      </c>
      <c r="G271">
        <v>100110003</v>
      </c>
      <c r="H271" t="s">
        <v>13807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14</v>
      </c>
      <c r="B272" t="s">
        <v>534</v>
      </c>
      <c r="C272">
        <v>12</v>
      </c>
      <c r="D272" t="s">
        <v>23887</v>
      </c>
      <c r="E272">
        <v>100113</v>
      </c>
      <c r="F272" t="s">
        <v>8566</v>
      </c>
      <c r="G272">
        <v>100113001</v>
      </c>
      <c r="H272" t="s">
        <v>15243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14</v>
      </c>
      <c r="B273" t="s">
        <v>534</v>
      </c>
      <c r="C273">
        <v>13</v>
      </c>
      <c r="D273" t="s">
        <v>23934</v>
      </c>
      <c r="E273">
        <v>100113</v>
      </c>
      <c r="F273" t="s">
        <v>8566</v>
      </c>
      <c r="G273">
        <v>100113001</v>
      </c>
      <c r="H273" t="s">
        <v>15243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14</v>
      </c>
      <c r="B274" t="s">
        <v>534</v>
      </c>
      <c r="C274">
        <v>14</v>
      </c>
      <c r="D274" t="s">
        <v>23935</v>
      </c>
      <c r="E274">
        <v>100113</v>
      </c>
      <c r="F274" t="s">
        <v>8566</v>
      </c>
      <c r="G274">
        <v>100113001</v>
      </c>
      <c r="H274" t="s">
        <v>15243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14</v>
      </c>
      <c r="B275" t="s">
        <v>534</v>
      </c>
      <c r="C275">
        <v>19</v>
      </c>
      <c r="D275" t="s">
        <v>14525</v>
      </c>
      <c r="E275">
        <v>100113</v>
      </c>
      <c r="F275" t="s">
        <v>8566</v>
      </c>
      <c r="G275">
        <v>100113002</v>
      </c>
      <c r="H275" t="s">
        <v>14525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14</v>
      </c>
      <c r="B276" t="s">
        <v>534</v>
      </c>
      <c r="C276">
        <v>16</v>
      </c>
      <c r="D276" t="s">
        <v>23888</v>
      </c>
      <c r="E276">
        <v>100111</v>
      </c>
      <c r="F276" t="s">
        <v>8281</v>
      </c>
      <c r="G276">
        <v>100111003</v>
      </c>
      <c r="H276" t="s">
        <v>13812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14</v>
      </c>
      <c r="B277" t="s">
        <v>534</v>
      </c>
      <c r="C277">
        <v>17</v>
      </c>
      <c r="D277" t="s">
        <v>23889</v>
      </c>
      <c r="E277">
        <v>100111</v>
      </c>
      <c r="F277" t="s">
        <v>8281</v>
      </c>
      <c r="G277">
        <v>100111003</v>
      </c>
      <c r="H277" t="s">
        <v>13812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14</v>
      </c>
      <c r="B278" t="s">
        <v>534</v>
      </c>
      <c r="C278">
        <v>20</v>
      </c>
      <c r="D278" t="s">
        <v>15248</v>
      </c>
      <c r="E278">
        <v>100114</v>
      </c>
      <c r="F278" t="s">
        <v>8602</v>
      </c>
      <c r="G278">
        <v>100114001</v>
      </c>
      <c r="H278" t="s">
        <v>15248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316.89999999999998</v>
      </c>
      <c r="AV278">
        <v>483.87835356389297</v>
      </c>
      <c r="AW278">
        <v>424.58664666166544</v>
      </c>
      <c r="AX278">
        <v>471.83333333333331</v>
      </c>
    </row>
    <row r="279" spans="1:50" x14ac:dyDescent="0.25">
      <c r="A279">
        <v>14</v>
      </c>
      <c r="B279" t="s">
        <v>534</v>
      </c>
      <c r="C279">
        <v>21</v>
      </c>
      <c r="D279" t="s">
        <v>23890</v>
      </c>
      <c r="E279">
        <v>100110</v>
      </c>
      <c r="F279" t="s">
        <v>8265</v>
      </c>
      <c r="G279">
        <v>100110002</v>
      </c>
      <c r="H279" t="s">
        <v>14510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14</v>
      </c>
      <c r="B280" t="s">
        <v>534</v>
      </c>
      <c r="C280">
        <v>22</v>
      </c>
      <c r="D280" t="s">
        <v>23891</v>
      </c>
      <c r="E280">
        <v>100110</v>
      </c>
      <c r="F280" t="s">
        <v>8265</v>
      </c>
      <c r="G280">
        <v>100110002</v>
      </c>
      <c r="H280" t="s">
        <v>14510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14</v>
      </c>
      <c r="B281" t="s">
        <v>534</v>
      </c>
      <c r="C281">
        <v>24</v>
      </c>
      <c r="D281" t="s">
        <v>13822</v>
      </c>
      <c r="E281">
        <v>100113</v>
      </c>
      <c r="F281" t="s">
        <v>8566</v>
      </c>
      <c r="G281">
        <v>100113003</v>
      </c>
      <c r="H281" t="s">
        <v>13822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37.4</v>
      </c>
      <c r="AV281">
        <v>40.137248184918121</v>
      </c>
      <c r="AW281">
        <v>45.055629580279813</v>
      </c>
      <c r="AX281">
        <v>45.458058849363198</v>
      </c>
    </row>
    <row r="282" spans="1:50" x14ac:dyDescent="0.25">
      <c r="A282">
        <v>14</v>
      </c>
      <c r="B282" t="s">
        <v>534</v>
      </c>
      <c r="C282">
        <v>25</v>
      </c>
      <c r="D282" t="s">
        <v>8633</v>
      </c>
      <c r="E282">
        <v>100114</v>
      </c>
      <c r="F282" t="s">
        <v>8602</v>
      </c>
      <c r="G282">
        <v>100114011</v>
      </c>
      <c r="H282" t="s">
        <v>8633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14</v>
      </c>
      <c r="B283" t="s">
        <v>534</v>
      </c>
      <c r="C283">
        <v>26</v>
      </c>
      <c r="D283" t="s">
        <v>8567</v>
      </c>
      <c r="E283">
        <v>100113</v>
      </c>
      <c r="F283" t="s">
        <v>8566</v>
      </c>
      <c r="G283">
        <v>100113005</v>
      </c>
      <c r="H283" t="s">
        <v>8567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14</v>
      </c>
      <c r="B284" t="s">
        <v>534</v>
      </c>
      <c r="C284">
        <v>27</v>
      </c>
      <c r="D284" t="s">
        <v>23874</v>
      </c>
      <c r="E284">
        <v>100112</v>
      </c>
      <c r="F284" t="s">
        <v>8322</v>
      </c>
      <c r="G284">
        <v>100112020</v>
      </c>
      <c r="H284" t="s">
        <v>8398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14</v>
      </c>
      <c r="B285" t="s">
        <v>534</v>
      </c>
      <c r="C285">
        <v>28</v>
      </c>
      <c r="D285" t="s">
        <v>23892</v>
      </c>
      <c r="E285">
        <v>100111</v>
      </c>
      <c r="F285" t="s">
        <v>8281</v>
      </c>
      <c r="G285">
        <v>100111002</v>
      </c>
      <c r="H285" t="s">
        <v>14515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14</v>
      </c>
      <c r="B286" t="s">
        <v>534</v>
      </c>
      <c r="C286">
        <v>29</v>
      </c>
      <c r="D286" t="s">
        <v>23893</v>
      </c>
      <c r="E286">
        <v>100111</v>
      </c>
      <c r="F286" t="s">
        <v>8281</v>
      </c>
      <c r="G286">
        <v>100111002</v>
      </c>
      <c r="H286" t="s">
        <v>14515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73.5</v>
      </c>
      <c r="AV286">
        <v>78.426834481167504</v>
      </c>
      <c r="AW286">
        <v>80.62808253648717</v>
      </c>
      <c r="AX286">
        <v>85.767359107520676</v>
      </c>
    </row>
    <row r="287" spans="1:50" x14ac:dyDescent="0.25">
      <c r="A287">
        <v>14</v>
      </c>
      <c r="B287" t="s">
        <v>534</v>
      </c>
      <c r="C287">
        <v>31</v>
      </c>
      <c r="D287" t="s">
        <v>8317</v>
      </c>
      <c r="E287">
        <v>100111</v>
      </c>
      <c r="F287" t="s">
        <v>8281</v>
      </c>
      <c r="G287">
        <v>100111012</v>
      </c>
      <c r="H287" t="s">
        <v>8317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78.5</v>
      </c>
      <c r="AV287">
        <v>78.883165546515372</v>
      </c>
      <c r="AW287">
        <v>78.925324675324674</v>
      </c>
      <c r="AX287">
        <v>73.072432432432436</v>
      </c>
    </row>
    <row r="288" spans="1:50" x14ac:dyDescent="0.25">
      <c r="A288">
        <v>16</v>
      </c>
      <c r="B288" t="s">
        <v>539</v>
      </c>
      <c r="C288">
        <v>1</v>
      </c>
      <c r="D288" t="s">
        <v>23873</v>
      </c>
      <c r="E288">
        <v>100112</v>
      </c>
      <c r="F288" t="s">
        <v>8322</v>
      </c>
      <c r="G288">
        <v>100112010</v>
      </c>
      <c r="H288" t="s">
        <v>8348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621.79255241558496</v>
      </c>
      <c r="AW288">
        <v>590.97655334114893</v>
      </c>
      <c r="AX288">
        <v>606.07850609756099</v>
      </c>
    </row>
    <row r="289" spans="1:50" x14ac:dyDescent="0.25">
      <c r="A289">
        <v>16</v>
      </c>
      <c r="B289" t="s">
        <v>539</v>
      </c>
      <c r="C289">
        <v>2</v>
      </c>
      <c r="D289" t="s">
        <v>15233</v>
      </c>
      <c r="E289">
        <v>100111</v>
      </c>
      <c r="F289" t="s">
        <v>8281</v>
      </c>
      <c r="G289">
        <v>100111001</v>
      </c>
      <c r="H289" t="s">
        <v>15233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68.860570124405925</v>
      </c>
      <c r="AW289">
        <v>63.226970560303897</v>
      </c>
      <c r="AX289">
        <v>70.149138347559997</v>
      </c>
    </row>
    <row r="290" spans="1:50" x14ac:dyDescent="0.25">
      <c r="A290">
        <v>16</v>
      </c>
      <c r="B290" t="s">
        <v>539</v>
      </c>
      <c r="C290">
        <v>3</v>
      </c>
      <c r="D290" t="s">
        <v>23880</v>
      </c>
      <c r="E290">
        <v>100110</v>
      </c>
      <c r="F290" t="s">
        <v>8265</v>
      </c>
      <c r="G290">
        <v>100110006</v>
      </c>
      <c r="H290" t="s">
        <v>8271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16</v>
      </c>
      <c r="B291" t="s">
        <v>539</v>
      </c>
      <c r="C291">
        <v>4</v>
      </c>
      <c r="D291" t="s">
        <v>8282</v>
      </c>
      <c r="E291">
        <v>100111</v>
      </c>
      <c r="F291" t="s">
        <v>8281</v>
      </c>
      <c r="G291">
        <v>100111005</v>
      </c>
      <c r="H291" t="s">
        <v>8282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49.401221021717156</v>
      </c>
      <c r="AW291">
        <v>49.165396133950452</v>
      </c>
      <c r="AX291">
        <v>43.727490749623129</v>
      </c>
    </row>
    <row r="292" spans="1:50" x14ac:dyDescent="0.25">
      <c r="A292">
        <v>16</v>
      </c>
      <c r="B292" t="s">
        <v>539</v>
      </c>
      <c r="C292">
        <v>5</v>
      </c>
      <c r="D292" t="s">
        <v>23882</v>
      </c>
      <c r="E292">
        <v>100111</v>
      </c>
      <c r="F292" t="s">
        <v>8281</v>
      </c>
      <c r="G292">
        <v>100111004</v>
      </c>
      <c r="H292" t="s">
        <v>13113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68.532685951888297</v>
      </c>
      <c r="AW292">
        <v>74.311981020166073</v>
      </c>
      <c r="AX292">
        <v>67.73715298287064</v>
      </c>
    </row>
    <row r="293" spans="1:50" x14ac:dyDescent="0.25">
      <c r="A293">
        <v>16</v>
      </c>
      <c r="B293" t="s">
        <v>539</v>
      </c>
      <c r="C293">
        <v>6</v>
      </c>
      <c r="D293" t="s">
        <v>23883</v>
      </c>
      <c r="E293">
        <v>100111</v>
      </c>
      <c r="F293" t="s">
        <v>8281</v>
      </c>
      <c r="G293">
        <v>100111004</v>
      </c>
      <c r="H293" t="s">
        <v>13113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47.750832908593154</v>
      </c>
      <c r="AW293">
        <v>64.644793152639082</v>
      </c>
      <c r="AX293">
        <v>38.1</v>
      </c>
    </row>
    <row r="294" spans="1:50" x14ac:dyDescent="0.25">
      <c r="A294">
        <v>16</v>
      </c>
      <c r="B294" t="s">
        <v>539</v>
      </c>
      <c r="C294">
        <v>8</v>
      </c>
      <c r="D294" t="s">
        <v>8287</v>
      </c>
      <c r="E294">
        <v>100111</v>
      </c>
      <c r="F294" t="s">
        <v>8281</v>
      </c>
      <c r="G294">
        <v>100111006</v>
      </c>
      <c r="H294" t="s">
        <v>8287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16</v>
      </c>
      <c r="B295" t="s">
        <v>539</v>
      </c>
      <c r="C295">
        <v>9</v>
      </c>
      <c r="D295" t="s">
        <v>23884</v>
      </c>
      <c r="E295">
        <v>100112</v>
      </c>
      <c r="F295" t="s">
        <v>8322</v>
      </c>
      <c r="G295">
        <v>100112022</v>
      </c>
      <c r="H295" t="s">
        <v>8408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16</v>
      </c>
      <c r="B296" t="s">
        <v>539</v>
      </c>
      <c r="C296">
        <v>10</v>
      </c>
      <c r="D296" t="s">
        <v>23885</v>
      </c>
      <c r="E296">
        <v>100110</v>
      </c>
      <c r="F296" t="s">
        <v>8265</v>
      </c>
      <c r="G296">
        <v>100110005</v>
      </c>
      <c r="H296" t="s">
        <v>8266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8.4</v>
      </c>
      <c r="AW296">
        <v>0</v>
      </c>
      <c r="AX296">
        <v>6.9</v>
      </c>
    </row>
    <row r="297" spans="1:50" x14ac:dyDescent="0.25">
      <c r="A297">
        <v>16</v>
      </c>
      <c r="B297" t="s">
        <v>539</v>
      </c>
      <c r="C297">
        <v>11</v>
      </c>
      <c r="D297" t="s">
        <v>23886</v>
      </c>
      <c r="E297">
        <v>100110</v>
      </c>
      <c r="F297" t="s">
        <v>8265</v>
      </c>
      <c r="G297">
        <v>100110003</v>
      </c>
      <c r="H297" t="s">
        <v>13807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8.0178502161086467</v>
      </c>
      <c r="AW297">
        <v>5.2496075353218208</v>
      </c>
      <c r="AX297">
        <v>1.4758454106280192</v>
      </c>
    </row>
    <row r="298" spans="1:50" x14ac:dyDescent="0.25">
      <c r="A298">
        <v>16</v>
      </c>
      <c r="B298" t="s">
        <v>539</v>
      </c>
      <c r="C298">
        <v>12</v>
      </c>
      <c r="D298" t="s">
        <v>23887</v>
      </c>
      <c r="E298">
        <v>100113</v>
      </c>
      <c r="F298" t="s">
        <v>8566</v>
      </c>
      <c r="G298">
        <v>100113001</v>
      </c>
      <c r="H298" t="s">
        <v>15243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16</v>
      </c>
      <c r="B299" t="s">
        <v>539</v>
      </c>
      <c r="C299">
        <v>13</v>
      </c>
      <c r="D299" t="s">
        <v>23934</v>
      </c>
      <c r="E299">
        <v>100113</v>
      </c>
      <c r="F299" t="s">
        <v>8566</v>
      </c>
      <c r="G299">
        <v>100113001</v>
      </c>
      <c r="H299" t="s">
        <v>15243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16</v>
      </c>
      <c r="B300" t="s">
        <v>539</v>
      </c>
      <c r="C300">
        <v>14</v>
      </c>
      <c r="D300" t="s">
        <v>23935</v>
      </c>
      <c r="E300">
        <v>100113</v>
      </c>
      <c r="F300" t="s">
        <v>8566</v>
      </c>
      <c r="G300">
        <v>100113001</v>
      </c>
      <c r="H300" t="s">
        <v>15243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30</v>
      </c>
      <c r="AX300">
        <v>0</v>
      </c>
    </row>
    <row r="301" spans="1:50" x14ac:dyDescent="0.25">
      <c r="A301">
        <v>16</v>
      </c>
      <c r="B301" t="s">
        <v>539</v>
      </c>
      <c r="C301">
        <v>19</v>
      </c>
      <c r="D301" t="s">
        <v>14525</v>
      </c>
      <c r="E301">
        <v>100113</v>
      </c>
      <c r="F301" t="s">
        <v>8566</v>
      </c>
      <c r="G301">
        <v>100113002</v>
      </c>
      <c r="H301" t="s">
        <v>14525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12.093361383903311</v>
      </c>
      <c r="AW301">
        <v>13</v>
      </c>
      <c r="AX301">
        <v>11.666666666666666</v>
      </c>
    </row>
    <row r="302" spans="1:50" x14ac:dyDescent="0.25">
      <c r="A302">
        <v>16</v>
      </c>
      <c r="B302" t="s">
        <v>539</v>
      </c>
      <c r="C302">
        <v>16</v>
      </c>
      <c r="D302" t="s">
        <v>23888</v>
      </c>
      <c r="E302">
        <v>100111</v>
      </c>
      <c r="F302" t="s">
        <v>8281</v>
      </c>
      <c r="G302">
        <v>100111003</v>
      </c>
      <c r="H302" t="s">
        <v>13812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132.96364218273774</v>
      </c>
      <c r="AW302">
        <v>134.21712349861411</v>
      </c>
      <c r="AX302">
        <v>121.68361393565594</v>
      </c>
    </row>
    <row r="303" spans="1:50" x14ac:dyDescent="0.25">
      <c r="A303">
        <v>16</v>
      </c>
      <c r="B303" t="s">
        <v>539</v>
      </c>
      <c r="C303">
        <v>17</v>
      </c>
      <c r="D303" t="s">
        <v>23889</v>
      </c>
      <c r="E303">
        <v>100111</v>
      </c>
      <c r="F303" t="s">
        <v>8281</v>
      </c>
      <c r="G303">
        <v>100111003</v>
      </c>
      <c r="H303" t="s">
        <v>13812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32.683816845178512</v>
      </c>
      <c r="AW303">
        <v>23.983870967741936</v>
      </c>
      <c r="AX303">
        <v>46.879271070615033</v>
      </c>
    </row>
    <row r="304" spans="1:50" x14ac:dyDescent="0.25">
      <c r="A304">
        <v>16</v>
      </c>
      <c r="B304" t="s">
        <v>539</v>
      </c>
      <c r="C304">
        <v>20</v>
      </c>
      <c r="D304" t="s">
        <v>15248</v>
      </c>
      <c r="E304">
        <v>100114</v>
      </c>
      <c r="F304" t="s">
        <v>8602</v>
      </c>
      <c r="G304">
        <v>100114001</v>
      </c>
      <c r="H304" t="s">
        <v>15248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207.54925615331163</v>
      </c>
      <c r="AW304">
        <v>282.85777067518978</v>
      </c>
      <c r="AX304">
        <v>212.84280222127296</v>
      </c>
    </row>
    <row r="305" spans="1:50" x14ac:dyDescent="0.25">
      <c r="A305">
        <v>16</v>
      </c>
      <c r="B305" t="s">
        <v>539</v>
      </c>
      <c r="C305">
        <v>21</v>
      </c>
      <c r="D305" t="s">
        <v>23890</v>
      </c>
      <c r="E305">
        <v>100110</v>
      </c>
      <c r="F305" t="s">
        <v>8265</v>
      </c>
      <c r="G305">
        <v>100110002</v>
      </c>
      <c r="H305" t="s">
        <v>14510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16</v>
      </c>
      <c r="B306" t="s">
        <v>539</v>
      </c>
      <c r="C306">
        <v>22</v>
      </c>
      <c r="D306" t="s">
        <v>23891</v>
      </c>
      <c r="E306">
        <v>100110</v>
      </c>
      <c r="F306" t="s">
        <v>8265</v>
      </c>
      <c r="G306">
        <v>100110002</v>
      </c>
      <c r="H306" t="s">
        <v>14510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16</v>
      </c>
      <c r="B307" t="s">
        <v>539</v>
      </c>
      <c r="C307">
        <v>24</v>
      </c>
      <c r="D307" t="s">
        <v>13822</v>
      </c>
      <c r="E307">
        <v>100113</v>
      </c>
      <c r="F307" t="s">
        <v>8566</v>
      </c>
      <c r="G307">
        <v>100113003</v>
      </c>
      <c r="H307" t="s">
        <v>13822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32.639474837921554</v>
      </c>
      <c r="AW307">
        <v>36.134122287968445</v>
      </c>
      <c r="AX307">
        <v>32.283290488431874</v>
      </c>
    </row>
    <row r="308" spans="1:50" x14ac:dyDescent="0.25">
      <c r="A308">
        <v>16</v>
      </c>
      <c r="B308" t="s">
        <v>539</v>
      </c>
      <c r="C308">
        <v>25</v>
      </c>
      <c r="D308" t="s">
        <v>8633</v>
      </c>
      <c r="E308">
        <v>100114</v>
      </c>
      <c r="F308" t="s">
        <v>8602</v>
      </c>
      <c r="G308">
        <v>100114011</v>
      </c>
      <c r="H308" t="s">
        <v>8633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1100.4776465770274</v>
      </c>
      <c r="AW308">
        <v>1031.4484289617487</v>
      </c>
      <c r="AX308">
        <v>1049.1179454660748</v>
      </c>
    </row>
    <row r="309" spans="1:50" x14ac:dyDescent="0.25">
      <c r="A309">
        <v>16</v>
      </c>
      <c r="B309" t="s">
        <v>539</v>
      </c>
      <c r="C309">
        <v>26</v>
      </c>
      <c r="D309" t="s">
        <v>8567</v>
      </c>
      <c r="E309">
        <v>100113</v>
      </c>
      <c r="F309" t="s">
        <v>8566</v>
      </c>
      <c r="G309">
        <v>100113005</v>
      </c>
      <c r="H309" t="s">
        <v>8567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29.9</v>
      </c>
      <c r="AW309">
        <v>25.614130434782609</v>
      </c>
      <c r="AX309">
        <v>24.8</v>
      </c>
    </row>
    <row r="310" spans="1:50" x14ac:dyDescent="0.25">
      <c r="A310">
        <v>16</v>
      </c>
      <c r="B310" t="s">
        <v>539</v>
      </c>
      <c r="C310">
        <v>27</v>
      </c>
      <c r="D310" t="s">
        <v>23874</v>
      </c>
      <c r="E310">
        <v>100112</v>
      </c>
      <c r="F310" t="s">
        <v>8322</v>
      </c>
      <c r="G310">
        <v>100112020</v>
      </c>
      <c r="H310" t="s">
        <v>8398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894</v>
      </c>
      <c r="AW310">
        <v>1000</v>
      </c>
      <c r="AX310">
        <v>952.56293706293707</v>
      </c>
    </row>
    <row r="311" spans="1:50" x14ac:dyDescent="0.25">
      <c r="A311">
        <v>16</v>
      </c>
      <c r="B311" t="s">
        <v>539</v>
      </c>
      <c r="C311">
        <v>28</v>
      </c>
      <c r="D311" t="s">
        <v>23892</v>
      </c>
      <c r="E311">
        <v>100111</v>
      </c>
      <c r="F311" t="s">
        <v>8281</v>
      </c>
      <c r="G311">
        <v>100111002</v>
      </c>
      <c r="H311" t="s">
        <v>14515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77.297439231773012</v>
      </c>
      <c r="AW311">
        <v>74.022982362373057</v>
      </c>
      <c r="AX311">
        <v>68.54091193004372</v>
      </c>
    </row>
    <row r="312" spans="1:50" x14ac:dyDescent="0.25">
      <c r="A312">
        <v>16</v>
      </c>
      <c r="B312" t="s">
        <v>539</v>
      </c>
      <c r="C312">
        <v>29</v>
      </c>
      <c r="D312" t="s">
        <v>23893</v>
      </c>
      <c r="E312">
        <v>100111</v>
      </c>
      <c r="F312" t="s">
        <v>8281</v>
      </c>
      <c r="G312">
        <v>100111002</v>
      </c>
      <c r="H312" t="s">
        <v>14515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59.038928225573997</v>
      </c>
      <c r="AW312">
        <v>58.671107727445758</v>
      </c>
      <c r="AX312">
        <v>49.632781084124176</v>
      </c>
    </row>
    <row r="313" spans="1:50" x14ac:dyDescent="0.25">
      <c r="A313">
        <v>16</v>
      </c>
      <c r="B313" t="s">
        <v>539</v>
      </c>
      <c r="C313">
        <v>31</v>
      </c>
      <c r="D313" t="s">
        <v>8317</v>
      </c>
      <c r="E313">
        <v>100111</v>
      </c>
      <c r="F313" t="s">
        <v>8281</v>
      </c>
      <c r="G313">
        <v>100111012</v>
      </c>
      <c r="H313" t="s">
        <v>8317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44.718359868111634</v>
      </c>
      <c r="AW313">
        <v>0</v>
      </c>
      <c r="AX313">
        <v>57.96131805157593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K30"/>
  <sheetViews>
    <sheetView topLeftCell="G12" workbookViewId="0">
      <selection activeCell="J4" sqref="J4:K30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  <col min="7" max="7" width="28.42578125" bestFit="1" customWidth="1"/>
    <col min="8" max="8" width="24.7109375" bestFit="1" customWidth="1"/>
  </cols>
  <sheetData>
    <row r="3" spans="1:11" x14ac:dyDescent="0.25">
      <c r="A3" s="26"/>
      <c r="B3" s="27"/>
      <c r="C3" s="28"/>
      <c r="G3" s="60" t="s">
        <v>23878</v>
      </c>
      <c r="H3" s="60" t="s">
        <v>20364</v>
      </c>
    </row>
    <row r="4" spans="1:11" x14ac:dyDescent="0.25">
      <c r="A4" s="29"/>
      <c r="B4" s="30"/>
      <c r="C4" s="31"/>
      <c r="G4">
        <v>1</v>
      </c>
      <c r="H4" t="s">
        <v>23873</v>
      </c>
      <c r="J4" t="s">
        <v>23878</v>
      </c>
      <c r="K4" t="s">
        <v>20364</v>
      </c>
    </row>
    <row r="5" spans="1:11" x14ac:dyDescent="0.25">
      <c r="A5" s="29"/>
      <c r="B5" s="30"/>
      <c r="C5" s="31"/>
      <c r="G5">
        <v>2</v>
      </c>
      <c r="H5" t="s">
        <v>15233</v>
      </c>
      <c r="J5">
        <v>1</v>
      </c>
      <c r="K5" t="s">
        <v>23873</v>
      </c>
    </row>
    <row r="6" spans="1:11" x14ac:dyDescent="0.25">
      <c r="A6" s="29"/>
      <c r="B6" s="30"/>
      <c r="C6" s="31"/>
      <c r="G6">
        <v>3</v>
      </c>
      <c r="H6" t="s">
        <v>23880</v>
      </c>
      <c r="J6">
        <v>2</v>
      </c>
      <c r="K6" t="s">
        <v>15233</v>
      </c>
    </row>
    <row r="7" spans="1:11" x14ac:dyDescent="0.25">
      <c r="A7" s="29"/>
      <c r="B7" s="30"/>
      <c r="C7" s="31"/>
      <c r="G7">
        <v>4</v>
      </c>
      <c r="H7" t="s">
        <v>8282</v>
      </c>
      <c r="J7">
        <v>3</v>
      </c>
      <c r="K7" t="s">
        <v>23880</v>
      </c>
    </row>
    <row r="8" spans="1:11" x14ac:dyDescent="0.25">
      <c r="A8" s="29"/>
      <c r="B8" s="30"/>
      <c r="C8" s="31"/>
      <c r="G8">
        <v>5</v>
      </c>
      <c r="H8" t="s">
        <v>23882</v>
      </c>
      <c r="J8">
        <v>4</v>
      </c>
      <c r="K8" t="s">
        <v>8282</v>
      </c>
    </row>
    <row r="9" spans="1:11" x14ac:dyDescent="0.25">
      <c r="A9" s="29"/>
      <c r="B9" s="30"/>
      <c r="C9" s="31"/>
      <c r="G9">
        <v>6</v>
      </c>
      <c r="H9" t="s">
        <v>23883</v>
      </c>
      <c r="J9">
        <v>5</v>
      </c>
      <c r="K9" t="s">
        <v>23882</v>
      </c>
    </row>
    <row r="10" spans="1:11" x14ac:dyDescent="0.25">
      <c r="A10" s="29"/>
      <c r="B10" s="30"/>
      <c r="C10" s="31"/>
      <c r="G10">
        <v>8</v>
      </c>
      <c r="H10" t="s">
        <v>8287</v>
      </c>
      <c r="J10">
        <v>6</v>
      </c>
      <c r="K10" t="s">
        <v>23883</v>
      </c>
    </row>
    <row r="11" spans="1:11" x14ac:dyDescent="0.25">
      <c r="A11" s="29"/>
      <c r="B11" s="30"/>
      <c r="C11" s="31"/>
      <c r="G11">
        <v>9</v>
      </c>
      <c r="H11" t="s">
        <v>23884</v>
      </c>
      <c r="J11">
        <v>8</v>
      </c>
      <c r="K11" t="s">
        <v>8287</v>
      </c>
    </row>
    <row r="12" spans="1:11" x14ac:dyDescent="0.25">
      <c r="A12" s="29"/>
      <c r="B12" s="30"/>
      <c r="C12" s="31"/>
      <c r="G12">
        <v>10</v>
      </c>
      <c r="H12" t="s">
        <v>23885</v>
      </c>
      <c r="J12">
        <v>9</v>
      </c>
      <c r="K12" t="s">
        <v>23884</v>
      </c>
    </row>
    <row r="13" spans="1:11" x14ac:dyDescent="0.25">
      <c r="A13" s="29"/>
      <c r="B13" s="30"/>
      <c r="C13" s="31"/>
      <c r="G13">
        <v>11</v>
      </c>
      <c r="H13" t="s">
        <v>23886</v>
      </c>
      <c r="J13">
        <v>10</v>
      </c>
      <c r="K13" t="s">
        <v>23885</v>
      </c>
    </row>
    <row r="14" spans="1:11" x14ac:dyDescent="0.25">
      <c r="A14" s="29"/>
      <c r="B14" s="30"/>
      <c r="C14" s="31"/>
      <c r="G14">
        <v>12</v>
      </c>
      <c r="H14" t="s">
        <v>23887</v>
      </c>
      <c r="J14">
        <v>11</v>
      </c>
      <c r="K14" t="s">
        <v>23886</v>
      </c>
    </row>
    <row r="15" spans="1:11" x14ac:dyDescent="0.25">
      <c r="A15" s="29"/>
      <c r="B15" s="30"/>
      <c r="C15" s="31"/>
      <c r="G15">
        <v>13</v>
      </c>
      <c r="H15" t="s">
        <v>23934</v>
      </c>
      <c r="J15">
        <v>12</v>
      </c>
      <c r="K15" t="s">
        <v>23887</v>
      </c>
    </row>
    <row r="16" spans="1:11" x14ac:dyDescent="0.25">
      <c r="A16" s="29"/>
      <c r="B16" s="30"/>
      <c r="C16" s="31"/>
      <c r="G16">
        <v>14</v>
      </c>
      <c r="H16" t="s">
        <v>23935</v>
      </c>
      <c r="J16">
        <v>13</v>
      </c>
      <c r="K16" t="s">
        <v>23934</v>
      </c>
    </row>
    <row r="17" spans="1:11" x14ac:dyDescent="0.25">
      <c r="A17" s="29"/>
      <c r="B17" s="30"/>
      <c r="C17" s="31"/>
      <c r="G17">
        <v>16</v>
      </c>
      <c r="H17" t="s">
        <v>23888</v>
      </c>
      <c r="J17">
        <v>14</v>
      </c>
      <c r="K17" t="s">
        <v>23935</v>
      </c>
    </row>
    <row r="18" spans="1:11" x14ac:dyDescent="0.25">
      <c r="A18" s="29"/>
      <c r="B18" s="30"/>
      <c r="C18" s="31"/>
      <c r="G18">
        <v>17</v>
      </c>
      <c r="H18" t="s">
        <v>23889</v>
      </c>
      <c r="J18">
        <v>16</v>
      </c>
      <c r="K18" t="s">
        <v>23888</v>
      </c>
    </row>
    <row r="19" spans="1:11" x14ac:dyDescent="0.25">
      <c r="A19" s="29"/>
      <c r="B19" s="30"/>
      <c r="C19" s="31"/>
      <c r="G19">
        <v>19</v>
      </c>
      <c r="H19" t="s">
        <v>14525</v>
      </c>
      <c r="J19">
        <v>17</v>
      </c>
      <c r="K19" t="s">
        <v>23889</v>
      </c>
    </row>
    <row r="20" spans="1:11" x14ac:dyDescent="0.25">
      <c r="A20" s="32"/>
      <c r="B20" s="33"/>
      <c r="C20" s="34"/>
      <c r="G20">
        <v>20</v>
      </c>
      <c r="H20" t="s">
        <v>15248</v>
      </c>
      <c r="J20">
        <v>19</v>
      </c>
      <c r="K20" t="s">
        <v>14525</v>
      </c>
    </row>
    <row r="21" spans="1:11" x14ac:dyDescent="0.25">
      <c r="G21">
        <v>21</v>
      </c>
      <c r="H21" t="s">
        <v>23890</v>
      </c>
      <c r="J21">
        <v>20</v>
      </c>
      <c r="K21" t="s">
        <v>15248</v>
      </c>
    </row>
    <row r="22" spans="1:11" x14ac:dyDescent="0.25">
      <c r="G22">
        <v>22</v>
      </c>
      <c r="H22" t="s">
        <v>23891</v>
      </c>
      <c r="J22">
        <v>21</v>
      </c>
      <c r="K22" t="s">
        <v>23890</v>
      </c>
    </row>
    <row r="23" spans="1:11" x14ac:dyDescent="0.25">
      <c r="G23">
        <v>24</v>
      </c>
      <c r="H23" t="s">
        <v>13822</v>
      </c>
      <c r="J23">
        <v>22</v>
      </c>
      <c r="K23" t="s">
        <v>23891</v>
      </c>
    </row>
    <row r="24" spans="1:11" x14ac:dyDescent="0.25">
      <c r="G24">
        <v>25</v>
      </c>
      <c r="H24" t="s">
        <v>8633</v>
      </c>
      <c r="J24">
        <v>24</v>
      </c>
      <c r="K24" t="s">
        <v>13822</v>
      </c>
    </row>
    <row r="25" spans="1:11" x14ac:dyDescent="0.25">
      <c r="G25">
        <v>26</v>
      </c>
      <c r="H25" t="s">
        <v>8567</v>
      </c>
      <c r="J25">
        <v>25</v>
      </c>
      <c r="K25" t="s">
        <v>8633</v>
      </c>
    </row>
    <row r="26" spans="1:11" x14ac:dyDescent="0.25">
      <c r="G26">
        <v>27</v>
      </c>
      <c r="H26" t="s">
        <v>23874</v>
      </c>
      <c r="J26">
        <v>26</v>
      </c>
      <c r="K26" t="s">
        <v>8567</v>
      </c>
    </row>
    <row r="27" spans="1:11" x14ac:dyDescent="0.25">
      <c r="G27">
        <v>28</v>
      </c>
      <c r="H27" t="s">
        <v>23892</v>
      </c>
      <c r="J27">
        <v>27</v>
      </c>
      <c r="K27" t="s">
        <v>23874</v>
      </c>
    </row>
    <row r="28" spans="1:11" x14ac:dyDescent="0.25">
      <c r="G28">
        <v>29</v>
      </c>
      <c r="H28" t="s">
        <v>23893</v>
      </c>
      <c r="J28">
        <v>28</v>
      </c>
      <c r="K28" t="s">
        <v>23892</v>
      </c>
    </row>
    <row r="29" spans="1:11" x14ac:dyDescent="0.25">
      <c r="G29">
        <v>31</v>
      </c>
      <c r="H29" t="s">
        <v>8317</v>
      </c>
      <c r="J29">
        <v>29</v>
      </c>
      <c r="K29" t="s">
        <v>23893</v>
      </c>
    </row>
    <row r="30" spans="1:11" x14ac:dyDescent="0.25">
      <c r="J30">
        <v>31</v>
      </c>
      <c r="K30" t="s">
        <v>8317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69.4257812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25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25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25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25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25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25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25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25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25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25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25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25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25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25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25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25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25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25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25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25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25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25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25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25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25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25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25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25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25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25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25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25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25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25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25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25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25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25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25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25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25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25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25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25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25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25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25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25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25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25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25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25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25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25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25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25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25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25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25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25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25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25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25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25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25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25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25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25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25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25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25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25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25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25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25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25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25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25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25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25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25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25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25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25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25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25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25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25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25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25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25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25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25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25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25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25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25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25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25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25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25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25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25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25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25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25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25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25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25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25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25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25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25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25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25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25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25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25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25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25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25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25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25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25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25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25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25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25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25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25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25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25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25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25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25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25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25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25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25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25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25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25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25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25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25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25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25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25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25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25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25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25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25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25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25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25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25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25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25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25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25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25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25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25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25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25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25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25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25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25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25">
      <c r="A73">
        <v>62</v>
      </c>
      <c r="B73" s="18" t="s">
        <v>27314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27315</v>
      </c>
      <c r="H73" s="1">
        <f>+Temporalidad[[#This Row],[ID]]</f>
        <v>62</v>
      </c>
    </row>
    <row r="74" spans="1:8" x14ac:dyDescent="0.25">
      <c r="A74">
        <v>63</v>
      </c>
      <c r="B74" s="18" t="s">
        <v>27316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27317</v>
      </c>
      <c r="H74" s="1">
        <f>+Temporalidad[[#This Row],[ID]]</f>
        <v>63</v>
      </c>
    </row>
    <row r="75" spans="1:8" x14ac:dyDescent="0.25">
      <c r="A75">
        <v>64</v>
      </c>
      <c r="B75" s="18" t="s">
        <v>27318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27319</v>
      </c>
      <c r="H75" s="1">
        <f>+Temporalidad[[#This Row],[ID]]</f>
        <v>64</v>
      </c>
    </row>
    <row r="76" spans="1:8" x14ac:dyDescent="0.25">
      <c r="A76">
        <v>65</v>
      </c>
      <c r="B76" s="18" t="s">
        <v>27320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27321</v>
      </c>
      <c r="H76" s="1">
        <f>+Temporalidad[[#This Row],[ID]]</f>
        <v>65</v>
      </c>
    </row>
    <row r="77" spans="1:8" x14ac:dyDescent="0.25">
      <c r="A77">
        <v>66</v>
      </c>
      <c r="B77" s="18" t="s">
        <v>27322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27323</v>
      </c>
      <c r="H77" s="1">
        <f>+Temporalidad[[#This Row],[ID]]</f>
        <v>66</v>
      </c>
    </row>
    <row r="78" spans="1:8" x14ac:dyDescent="0.25">
      <c r="A78">
        <v>67</v>
      </c>
      <c r="B78" s="18" t="s">
        <v>27324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27325</v>
      </c>
      <c r="H78" s="1">
        <f>+Temporalidad[[#This Row],[ID]]</f>
        <v>67</v>
      </c>
    </row>
    <row r="79" spans="1:8" x14ac:dyDescent="0.25">
      <c r="A79">
        <v>68</v>
      </c>
      <c r="B79" s="18" t="s">
        <v>27326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27327</v>
      </c>
      <c r="H79" s="1">
        <f>+Temporalidad[[#This Row],[ID]]</f>
        <v>68</v>
      </c>
    </row>
    <row r="80" spans="1:8" x14ac:dyDescent="0.25">
      <c r="A80">
        <v>69</v>
      </c>
      <c r="B80" s="18" t="s">
        <v>27328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27329</v>
      </c>
      <c r="H80" s="1">
        <f>+Temporalidad[[#This Row],[ID]]</f>
        <v>69</v>
      </c>
    </row>
    <row r="81" spans="1:8" x14ac:dyDescent="0.25">
      <c r="A81">
        <v>70</v>
      </c>
      <c r="B81" s="18" t="s">
        <v>27330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27331</v>
      </c>
      <c r="H81" s="1">
        <f>+Temporalidad[[#This Row],[ID]]</f>
        <v>70</v>
      </c>
    </row>
    <row r="82" spans="1:8" x14ac:dyDescent="0.25">
      <c r="A82">
        <v>71</v>
      </c>
      <c r="B82" s="18" t="s">
        <v>27332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27333</v>
      </c>
      <c r="H82" s="1">
        <f>+Temporalidad[[#This Row],[ID]]</f>
        <v>71</v>
      </c>
    </row>
    <row r="83" spans="1:8" x14ac:dyDescent="0.25">
      <c r="A83">
        <v>72</v>
      </c>
      <c r="B83" s="18" t="s">
        <v>27334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27335</v>
      </c>
      <c r="H83" s="1">
        <f>+Temporalidad[[#This Row],[ID]]</f>
        <v>72</v>
      </c>
    </row>
    <row r="84" spans="1:8" x14ac:dyDescent="0.25">
      <c r="A84">
        <v>73</v>
      </c>
      <c r="B84" s="18" t="s">
        <v>27336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27337</v>
      </c>
      <c r="H84" s="1">
        <f>+Temporalidad[[#This Row],[ID]]</f>
        <v>73</v>
      </c>
    </row>
    <row r="85" spans="1:8" x14ac:dyDescent="0.25">
      <c r="A85">
        <v>74</v>
      </c>
      <c r="B85" s="18" t="s">
        <v>27338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27339</v>
      </c>
      <c r="H85" s="1">
        <f>+Temporalidad[[#This Row],[ID]]</f>
        <v>74</v>
      </c>
    </row>
    <row r="86" spans="1:8" x14ac:dyDescent="0.25">
      <c r="A86">
        <v>75</v>
      </c>
      <c r="B86" s="18" t="s">
        <v>27340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27341</v>
      </c>
      <c r="H86" s="1">
        <f>+Temporalidad[[#This Row],[ID]]</f>
        <v>75</v>
      </c>
    </row>
    <row r="87" spans="1:8" x14ac:dyDescent="0.25">
      <c r="A87">
        <v>76</v>
      </c>
      <c r="B87" s="18" t="s">
        <v>27342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27343</v>
      </c>
      <c r="H87" s="1">
        <f>+Temporalidad[[#This Row],[ID]]</f>
        <v>76</v>
      </c>
    </row>
    <row r="88" spans="1:8" x14ac:dyDescent="0.25">
      <c r="A88">
        <v>77</v>
      </c>
      <c r="B88" s="18" t="s">
        <v>27344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27345</v>
      </c>
      <c r="H88" s="1">
        <f>+Temporalidad[[#This Row],[ID]]</f>
        <v>77</v>
      </c>
    </row>
    <row r="89" spans="1:8" x14ac:dyDescent="0.25">
      <c r="A89">
        <v>78</v>
      </c>
      <c r="B89" s="18" t="s">
        <v>27346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27347</v>
      </c>
      <c r="H89" s="1">
        <f>+Temporalidad[[#This Row],[ID]]</f>
        <v>78</v>
      </c>
    </row>
    <row r="90" spans="1:8" x14ac:dyDescent="0.25">
      <c r="A90">
        <v>79</v>
      </c>
      <c r="B90" s="18" t="s">
        <v>27348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27349</v>
      </c>
      <c r="H90" s="1">
        <f>+Temporalidad[[#This Row],[ID]]</f>
        <v>79</v>
      </c>
    </row>
    <row r="91" spans="1:8" x14ac:dyDescent="0.25">
      <c r="A91">
        <v>80</v>
      </c>
      <c r="B91" s="18" t="s">
        <v>27350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27351</v>
      </c>
      <c r="H91" s="1">
        <f>+Temporalidad[[#This Row],[ID]]</f>
        <v>80</v>
      </c>
    </row>
    <row r="92" spans="1:8" x14ac:dyDescent="0.25">
      <c r="A92">
        <v>81</v>
      </c>
      <c r="B92" s="18" t="s">
        <v>27352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27353</v>
      </c>
      <c r="H92" s="1">
        <f>+Temporalidad[[#This Row],[ID]]</f>
        <v>81</v>
      </c>
    </row>
    <row r="93" spans="1:8" x14ac:dyDescent="0.25">
      <c r="A93">
        <v>82</v>
      </c>
      <c r="B93" s="18" t="s">
        <v>27354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27355</v>
      </c>
      <c r="H93" s="1">
        <f>+Temporalidad[[#This Row],[ID]]</f>
        <v>82</v>
      </c>
    </row>
    <row r="94" spans="1:8" x14ac:dyDescent="0.25">
      <c r="A94">
        <v>83</v>
      </c>
      <c r="B94" s="18" t="s">
        <v>27356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27357</v>
      </c>
      <c r="H94" s="1">
        <f>+Temporalidad[[#This Row],[ID]]</f>
        <v>83</v>
      </c>
    </row>
    <row r="95" spans="1:8" x14ac:dyDescent="0.25">
      <c r="A95">
        <v>84</v>
      </c>
      <c r="B95" s="18" t="s">
        <v>27358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27359</v>
      </c>
      <c r="H95" s="1">
        <f>+Temporalidad[[#This Row],[ID]]</f>
        <v>84</v>
      </c>
    </row>
    <row r="96" spans="1:8" x14ac:dyDescent="0.25">
      <c r="A96">
        <v>85</v>
      </c>
      <c r="B96" s="18" t="s">
        <v>27360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27361</v>
      </c>
      <c r="H96" s="1">
        <f>+Temporalidad[[#This Row],[ID]]</f>
        <v>85</v>
      </c>
    </row>
    <row r="97" spans="1:8" x14ac:dyDescent="0.25">
      <c r="A97">
        <v>86</v>
      </c>
      <c r="B97" s="18" t="s">
        <v>27362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27363</v>
      </c>
      <c r="H97" s="1">
        <f>+Temporalidad[[#This Row],[ID]]</f>
        <v>86</v>
      </c>
    </row>
    <row r="98" spans="1:8" x14ac:dyDescent="0.25">
      <c r="A98">
        <v>87</v>
      </c>
      <c r="B98" s="18" t="s">
        <v>27364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27365</v>
      </c>
      <c r="H98" s="1">
        <f>+Temporalidad[[#This Row],[ID]]</f>
        <v>87</v>
      </c>
    </row>
    <row r="99" spans="1:8" x14ac:dyDescent="0.25">
      <c r="A99">
        <v>88</v>
      </c>
      <c r="B99" s="18" t="s">
        <v>27366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27367</v>
      </c>
      <c r="H99" s="1">
        <f>+Temporalidad[[#This Row],[ID]]</f>
        <v>88</v>
      </c>
    </row>
    <row r="100" spans="1:8" x14ac:dyDescent="0.25">
      <c r="A100">
        <v>89</v>
      </c>
      <c r="B100" s="18" t="s">
        <v>27368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27369</v>
      </c>
      <c r="H100" s="1">
        <f>+Temporalidad[[#This Row],[ID]]</f>
        <v>89</v>
      </c>
    </row>
    <row r="101" spans="1:8" x14ac:dyDescent="0.25">
      <c r="A101">
        <v>90</v>
      </c>
      <c r="B101" s="18" t="s">
        <v>27370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27371</v>
      </c>
      <c r="H101" s="1">
        <f>+Temporalidad[[#This Row],[ID]]</f>
        <v>90</v>
      </c>
    </row>
    <row r="102" spans="1:8" x14ac:dyDescent="0.25">
      <c r="A102">
        <v>91</v>
      </c>
      <c r="B102" s="18" t="s">
        <v>27372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27373</v>
      </c>
      <c r="H102" s="1">
        <f>+Temporalidad[[#This Row],[ID]]</f>
        <v>91</v>
      </c>
    </row>
    <row r="103" spans="1:8" x14ac:dyDescent="0.25">
      <c r="A103">
        <v>92</v>
      </c>
      <c r="B103" s="18" t="s">
        <v>27374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27375</v>
      </c>
      <c r="H103" s="1">
        <f>+Temporalidad[[#This Row],[ID]]</f>
        <v>92</v>
      </c>
    </row>
    <row r="104" spans="1:8" x14ac:dyDescent="0.25">
      <c r="A104">
        <v>93</v>
      </c>
      <c r="B104" s="18" t="s">
        <v>27376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27377</v>
      </c>
      <c r="H104" s="1">
        <f>+Temporalidad[[#This Row],[ID]]</f>
        <v>93</v>
      </c>
    </row>
    <row r="105" spans="1:8" x14ac:dyDescent="0.25">
      <c r="A105">
        <v>94</v>
      </c>
      <c r="B105" s="18" t="s">
        <v>27378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27379</v>
      </c>
      <c r="H105" s="1">
        <f>+Temporalidad[[#This Row],[ID]]</f>
        <v>94</v>
      </c>
    </row>
    <row r="106" spans="1:8" x14ac:dyDescent="0.25">
      <c r="A106">
        <v>95</v>
      </c>
      <c r="B106" s="18" t="s">
        <v>27380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27381</v>
      </c>
      <c r="H106" s="1">
        <f>+Temporalidad[[#This Row],[ID]]</f>
        <v>95</v>
      </c>
    </row>
    <row r="107" spans="1:8" x14ac:dyDescent="0.25">
      <c r="A107">
        <v>96</v>
      </c>
      <c r="B107" s="18" t="s">
        <v>27382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27383</v>
      </c>
      <c r="H107" s="1">
        <f>+Temporalidad[[#This Row],[ID]]</f>
        <v>96</v>
      </c>
    </row>
    <row r="108" spans="1:8" x14ac:dyDescent="0.25">
      <c r="A108">
        <v>97</v>
      </c>
      <c r="B108" s="18" t="s">
        <v>27384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27385</v>
      </c>
      <c r="H108" s="1">
        <f>+Temporalidad[[#This Row],[ID]]</f>
        <v>97</v>
      </c>
    </row>
    <row r="109" spans="1:8" x14ac:dyDescent="0.25">
      <c r="A109">
        <v>98</v>
      </c>
      <c r="B109" s="18" t="s">
        <v>27386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27387</v>
      </c>
      <c r="H109" s="1">
        <f>+Temporalidad[[#This Row],[ID]]</f>
        <v>98</v>
      </c>
    </row>
    <row r="110" spans="1:8" x14ac:dyDescent="0.25">
      <c r="A110">
        <v>99</v>
      </c>
      <c r="B110" s="18" t="s">
        <v>27388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27389</v>
      </c>
      <c r="H110" s="1">
        <f>+Temporalidad[[#This Row],[ID]]</f>
        <v>99</v>
      </c>
    </row>
    <row r="111" spans="1:8" x14ac:dyDescent="0.25">
      <c r="A111">
        <v>100</v>
      </c>
      <c r="B111" s="18" t="s">
        <v>27390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27391</v>
      </c>
      <c r="H111" s="1">
        <f>+Temporalidad[[#This Row],[ID]]</f>
        <v>100</v>
      </c>
    </row>
    <row r="112" spans="1:8" x14ac:dyDescent="0.25">
      <c r="A112">
        <v>101</v>
      </c>
      <c r="B112" s="18" t="s">
        <v>27392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27393</v>
      </c>
      <c r="H112" s="1">
        <f>+Temporalidad[[#This Row],[ID]]</f>
        <v>101</v>
      </c>
    </row>
    <row r="113" spans="1:8" x14ac:dyDescent="0.25">
      <c r="A113">
        <v>102</v>
      </c>
      <c r="B113" s="18" t="s">
        <v>27394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27395</v>
      </c>
      <c r="H113" s="1">
        <f>+Temporalidad[[#This Row],[ID]]</f>
        <v>102</v>
      </c>
    </row>
    <row r="114" spans="1:8" x14ac:dyDescent="0.25">
      <c r="A114">
        <v>103</v>
      </c>
      <c r="B114" s="18" t="s">
        <v>27396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27397</v>
      </c>
      <c r="H114" s="1">
        <f>+Temporalidad[[#This Row],[ID]]</f>
        <v>103</v>
      </c>
    </row>
    <row r="115" spans="1:8" x14ac:dyDescent="0.25">
      <c r="A115">
        <v>104</v>
      </c>
      <c r="B115" s="18" t="s">
        <v>27398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27399</v>
      </c>
      <c r="H115" s="1">
        <f>+Temporalidad[[#This Row],[ID]]</f>
        <v>104</v>
      </c>
    </row>
    <row r="116" spans="1:8" x14ac:dyDescent="0.25">
      <c r="A116">
        <v>105</v>
      </c>
      <c r="B116" s="18" t="s">
        <v>27400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27401</v>
      </c>
      <c r="H116" s="1">
        <f>+Temporalidad[[#This Row],[ID]]</f>
        <v>105</v>
      </c>
    </row>
    <row r="117" spans="1:8" x14ac:dyDescent="0.25">
      <c r="A117">
        <v>106</v>
      </c>
      <c r="B117" s="18" t="s">
        <v>27402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27403</v>
      </c>
      <c r="H117" s="1">
        <f>+Temporalidad[[#This Row],[ID]]</f>
        <v>106</v>
      </c>
    </row>
    <row r="118" spans="1:8" x14ac:dyDescent="0.25">
      <c r="A118">
        <v>107</v>
      </c>
      <c r="B118" s="18" t="s">
        <v>27404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27405</v>
      </c>
      <c r="H118" s="1">
        <f>+Temporalidad[[#This Row],[ID]]</f>
        <v>107</v>
      </c>
    </row>
    <row r="119" spans="1:8" x14ac:dyDescent="0.25">
      <c r="A119">
        <v>108</v>
      </c>
      <c r="B119" s="18" t="s">
        <v>27406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27407</v>
      </c>
      <c r="H119" s="1">
        <f>+Temporalidad[[#This Row],[ID]]</f>
        <v>108</v>
      </c>
    </row>
    <row r="120" spans="1:8" x14ac:dyDescent="0.25">
      <c r="A120">
        <v>109</v>
      </c>
      <c r="B120" s="18" t="s">
        <v>27408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27409</v>
      </c>
      <c r="H120" s="1">
        <f>+Temporalidad[[#This Row],[ID]]</f>
        <v>109</v>
      </c>
    </row>
    <row r="121" spans="1:8" x14ac:dyDescent="0.25">
      <c r="A121">
        <v>110</v>
      </c>
      <c r="B121" s="18" t="s">
        <v>27410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27411</v>
      </c>
      <c r="H121" s="1">
        <f>+Temporalidad[[#This Row],[ID]]</f>
        <v>110</v>
      </c>
    </row>
    <row r="122" spans="1:8" x14ac:dyDescent="0.25">
      <c r="A122">
        <v>111</v>
      </c>
      <c r="B122" s="18" t="s">
        <v>27412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27413</v>
      </c>
      <c r="H122" s="1">
        <f>+Temporalidad[[#This Row],[ID]]</f>
        <v>111</v>
      </c>
    </row>
    <row r="123" spans="1:8" x14ac:dyDescent="0.25">
      <c r="A123">
        <v>112</v>
      </c>
      <c r="B123" s="18" t="s">
        <v>27414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27415</v>
      </c>
      <c r="H123" s="1">
        <f>+Temporalidad[[#This Row],[ID]]</f>
        <v>112</v>
      </c>
    </row>
    <row r="124" spans="1:8" x14ac:dyDescent="0.25">
      <c r="A124">
        <v>113</v>
      </c>
      <c r="B124" s="18" t="s">
        <v>27416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27417</v>
      </c>
      <c r="H124" s="1">
        <f>+Temporalidad[[#This Row],[ID]]</f>
        <v>113</v>
      </c>
    </row>
    <row r="125" spans="1:8" x14ac:dyDescent="0.25">
      <c r="A125">
        <v>114</v>
      </c>
      <c r="B125" s="18" t="s">
        <v>27418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27419</v>
      </c>
      <c r="H125" s="1">
        <f>+Temporalidad[[#This Row],[ID]]</f>
        <v>114</v>
      </c>
    </row>
    <row r="126" spans="1:8" x14ac:dyDescent="0.25">
      <c r="A126">
        <v>115</v>
      </c>
      <c r="B126" s="18" t="s">
        <v>27420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27421</v>
      </c>
      <c r="H126" s="1">
        <f>+Temporalidad[[#This Row],[ID]]</f>
        <v>115</v>
      </c>
    </row>
    <row r="127" spans="1:8" x14ac:dyDescent="0.25">
      <c r="A127">
        <v>116</v>
      </c>
      <c r="B127" s="18" t="s">
        <v>27422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27423</v>
      </c>
      <c r="H127" s="1">
        <f>+Temporalidad[[#This Row],[ID]]</f>
        <v>116</v>
      </c>
    </row>
    <row r="128" spans="1:8" x14ac:dyDescent="0.25">
      <c r="A128">
        <v>117</v>
      </c>
      <c r="B128" s="18" t="s">
        <v>27424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27425</v>
      </c>
      <c r="H128" s="1">
        <f>+Temporalidad[[#This Row],[ID]]</f>
        <v>117</v>
      </c>
    </row>
    <row r="129" spans="1:8" x14ac:dyDescent="0.25">
      <c r="A129">
        <v>118</v>
      </c>
      <c r="B129" s="18" t="s">
        <v>27426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27427</v>
      </c>
      <c r="H129" s="1">
        <f>+Temporalidad[[#This Row],[ID]]</f>
        <v>118</v>
      </c>
    </row>
    <row r="130" spans="1:8" x14ac:dyDescent="0.25">
      <c r="A130">
        <v>119</v>
      </c>
      <c r="B130" s="18" t="s">
        <v>27428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27429</v>
      </c>
      <c r="H130" s="1">
        <f>+Temporalidad[[#This Row],[ID]]</f>
        <v>119</v>
      </c>
    </row>
    <row r="131" spans="1:8" x14ac:dyDescent="0.25">
      <c r="A131">
        <v>120</v>
      </c>
      <c r="B131" s="18" t="s">
        <v>27430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27431</v>
      </c>
      <c r="H131" s="1">
        <f>+Temporalidad[[#This Row],[ID]]</f>
        <v>120</v>
      </c>
    </row>
    <row r="132" spans="1:8" x14ac:dyDescent="0.25">
      <c r="A132">
        <v>121</v>
      </c>
      <c r="B132" s="18" t="s">
        <v>27432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27433</v>
      </c>
      <c r="H132" s="1">
        <f>+Temporalidad[[#This Row],[ID]]</f>
        <v>121</v>
      </c>
    </row>
    <row r="133" spans="1:8" x14ac:dyDescent="0.25">
      <c r="A133">
        <v>122</v>
      </c>
      <c r="B133" s="18" t="s">
        <v>27434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27435</v>
      </c>
      <c r="H133" s="1">
        <f>+Temporalidad[[#This Row],[ID]]</f>
        <v>122</v>
      </c>
    </row>
    <row r="134" spans="1:8" x14ac:dyDescent="0.25">
      <c r="A134">
        <v>123</v>
      </c>
      <c r="B134" s="18" t="s">
        <v>27436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27437</v>
      </c>
      <c r="H134" s="1">
        <f>+Temporalidad[[#This Row],[ID]]</f>
        <v>123</v>
      </c>
    </row>
    <row r="135" spans="1:8" x14ac:dyDescent="0.25">
      <c r="A135">
        <v>124</v>
      </c>
      <c r="B135" s="18" t="s">
        <v>27438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27439</v>
      </c>
      <c r="H135" s="1">
        <f>+Temporalidad[[#This Row],[ID]]</f>
        <v>124</v>
      </c>
    </row>
    <row r="136" spans="1:8" x14ac:dyDescent="0.25">
      <c r="A136">
        <v>125</v>
      </c>
      <c r="B136" s="18" t="s">
        <v>27440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27441</v>
      </c>
      <c r="H136" s="1">
        <f>+Temporalidad[[#This Row],[ID]]</f>
        <v>125</v>
      </c>
    </row>
    <row r="137" spans="1:8" x14ac:dyDescent="0.25">
      <c r="A137">
        <v>126</v>
      </c>
      <c r="B137" s="18" t="s">
        <v>27442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27443</v>
      </c>
      <c r="H137" s="1">
        <f>+Temporalidad[[#This Row],[ID]]</f>
        <v>126</v>
      </c>
    </row>
    <row r="138" spans="1:8" x14ac:dyDescent="0.25">
      <c r="A138">
        <v>127</v>
      </c>
      <c r="B138" s="18" t="s">
        <v>27444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27445</v>
      </c>
      <c r="H138" s="1">
        <f>+Temporalidad[[#This Row],[ID]]</f>
        <v>127</v>
      </c>
    </row>
    <row r="139" spans="1:8" x14ac:dyDescent="0.25">
      <c r="A139">
        <v>128</v>
      </c>
      <c r="B139" s="18" t="s">
        <v>27446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27447</v>
      </c>
      <c r="H139" s="1">
        <f>+Temporalidad[[#This Row],[ID]]</f>
        <v>128</v>
      </c>
    </row>
    <row r="140" spans="1:8" x14ac:dyDescent="0.25">
      <c r="A140">
        <v>129</v>
      </c>
      <c r="B140" s="18" t="s">
        <v>27448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27449</v>
      </c>
      <c r="H140" s="1">
        <f>+Temporalidad[[#This Row],[ID]]</f>
        <v>129</v>
      </c>
    </row>
    <row r="141" spans="1:8" x14ac:dyDescent="0.25">
      <c r="A141">
        <v>130</v>
      </c>
      <c r="B141" s="18" t="s">
        <v>27450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27451</v>
      </c>
      <c r="H141" s="1">
        <f>+Temporalidad[[#This Row],[ID]]</f>
        <v>130</v>
      </c>
    </row>
    <row r="142" spans="1:8" x14ac:dyDescent="0.25">
      <c r="A142">
        <v>131</v>
      </c>
      <c r="B142" s="18" t="s">
        <v>27452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27453</v>
      </c>
      <c r="H142" s="1">
        <f>+Temporalidad[[#This Row],[ID]]</f>
        <v>131</v>
      </c>
    </row>
    <row r="143" spans="1:8" x14ac:dyDescent="0.25">
      <c r="A143">
        <v>132</v>
      </c>
      <c r="B143" s="18" t="s">
        <v>27454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27455</v>
      </c>
      <c r="H143" s="1">
        <f>+Temporalidad[[#This Row],[ID]]</f>
        <v>132</v>
      </c>
    </row>
    <row r="144" spans="1:8" x14ac:dyDescent="0.25">
      <c r="A144">
        <v>133</v>
      </c>
      <c r="B144" s="18" t="s">
        <v>27456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27457</v>
      </c>
      <c r="H144" s="1">
        <f>+Temporalidad[[#This Row],[ID]]</f>
        <v>133</v>
      </c>
    </row>
    <row r="145" spans="1:8" x14ac:dyDescent="0.25">
      <c r="A145">
        <v>134</v>
      </c>
      <c r="B145" s="18" t="s">
        <v>27458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27459</v>
      </c>
      <c r="H145" s="1">
        <f>+Temporalidad[[#This Row],[ID]]</f>
        <v>134</v>
      </c>
    </row>
    <row r="146" spans="1:8" x14ac:dyDescent="0.25">
      <c r="A146">
        <v>135</v>
      </c>
      <c r="B146" s="18" t="s">
        <v>27460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27461</v>
      </c>
      <c r="H146" s="1">
        <f>+Temporalidad[[#This Row],[ID]]</f>
        <v>135</v>
      </c>
    </row>
    <row r="147" spans="1:8" x14ac:dyDescent="0.25">
      <c r="A147">
        <v>136</v>
      </c>
      <c r="B147" s="18" t="s">
        <v>27462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27463</v>
      </c>
      <c r="H147" s="1">
        <f>+Temporalidad[[#This Row],[ID]]</f>
        <v>136</v>
      </c>
    </row>
    <row r="148" spans="1:8" x14ac:dyDescent="0.25">
      <c r="A148">
        <v>137</v>
      </c>
      <c r="B148" s="18" t="s">
        <v>27464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27465</v>
      </c>
      <c r="H148" s="1">
        <f>+Temporalidad[[#This Row],[ID]]</f>
        <v>137</v>
      </c>
    </row>
    <row r="149" spans="1:8" x14ac:dyDescent="0.25">
      <c r="A149">
        <v>138</v>
      </c>
      <c r="B149" s="18" t="s">
        <v>27466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27467</v>
      </c>
      <c r="H149" s="1">
        <f>+Temporalidad[[#This Row],[ID]]</f>
        <v>138</v>
      </c>
    </row>
    <row r="150" spans="1:8" x14ac:dyDescent="0.25">
      <c r="A150">
        <v>139</v>
      </c>
      <c r="B150" s="18" t="s">
        <v>27468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27469</v>
      </c>
      <c r="H150" s="1">
        <f>+Temporalidad[[#This Row],[ID]]</f>
        <v>139</v>
      </c>
    </row>
    <row r="151" spans="1:8" x14ac:dyDescent="0.25">
      <c r="A151">
        <v>140</v>
      </c>
      <c r="B151" s="18" t="s">
        <v>27470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27471</v>
      </c>
      <c r="H151" s="1">
        <f>+Temporalidad[[#This Row],[ID]]</f>
        <v>140</v>
      </c>
    </row>
    <row r="152" spans="1:8" x14ac:dyDescent="0.25">
      <c r="A152">
        <v>141</v>
      </c>
      <c r="B152" s="18" t="s">
        <v>27472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27473</v>
      </c>
      <c r="H152" s="1">
        <f>+Temporalidad[[#This Row],[ID]]</f>
        <v>141</v>
      </c>
    </row>
    <row r="153" spans="1:8" x14ac:dyDescent="0.25">
      <c r="A153">
        <v>142</v>
      </c>
      <c r="B153" s="18" t="s">
        <v>27474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27475</v>
      </c>
      <c r="H153" s="1">
        <f>+Temporalidad[[#This Row],[ID]]</f>
        <v>142</v>
      </c>
    </row>
    <row r="154" spans="1:8" x14ac:dyDescent="0.25">
      <c r="A154">
        <v>143</v>
      </c>
      <c r="B154" s="18" t="s">
        <v>27476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27477</v>
      </c>
      <c r="H154" s="1">
        <f>+Temporalidad[[#This Row],[ID]]</f>
        <v>143</v>
      </c>
    </row>
    <row r="155" spans="1:8" x14ac:dyDescent="0.25">
      <c r="A155">
        <v>144</v>
      </c>
      <c r="B155" s="18" t="s">
        <v>27478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27479</v>
      </c>
      <c r="H155" s="1">
        <f>+Temporalidad[[#This Row],[ID]]</f>
        <v>144</v>
      </c>
    </row>
    <row r="156" spans="1:8" x14ac:dyDescent="0.25">
      <c r="A156">
        <v>145</v>
      </c>
      <c r="B156" s="18" t="s">
        <v>27480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27481</v>
      </c>
      <c r="H156" s="1">
        <f>+Temporalidad[[#This Row],[ID]]</f>
        <v>145</v>
      </c>
    </row>
    <row r="157" spans="1:8" x14ac:dyDescent="0.25">
      <c r="A157">
        <v>146</v>
      </c>
      <c r="B157" s="18" t="s">
        <v>27482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27483</v>
      </c>
      <c r="H157" s="1">
        <f>+Temporalidad[[#This Row],[ID]]</f>
        <v>146</v>
      </c>
    </row>
    <row r="158" spans="1:8" x14ac:dyDescent="0.25">
      <c r="A158">
        <v>147</v>
      </c>
      <c r="B158" s="18" t="s">
        <v>27484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27485</v>
      </c>
      <c r="H158" s="1">
        <f>+Temporalidad[[#This Row],[ID]]</f>
        <v>147</v>
      </c>
    </row>
    <row r="159" spans="1:8" x14ac:dyDescent="0.25">
      <c r="A159">
        <v>148</v>
      </c>
      <c r="B159" s="18" t="s">
        <v>27486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27487</v>
      </c>
      <c r="H159" s="1">
        <f>+Temporalidad[[#This Row],[ID]]</f>
        <v>148</v>
      </c>
    </row>
    <row r="160" spans="1:8" x14ac:dyDescent="0.25">
      <c r="A160">
        <v>149</v>
      </c>
      <c r="B160" s="18" t="s">
        <v>27488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27489</v>
      </c>
      <c r="H160" s="1">
        <f>+Temporalidad[[#This Row],[ID]]</f>
        <v>149</v>
      </c>
    </row>
    <row r="161" spans="1:8" x14ac:dyDescent="0.25">
      <c r="A161">
        <v>150</v>
      </c>
      <c r="B161" s="18" t="s">
        <v>27490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27491</v>
      </c>
      <c r="H161" s="1">
        <f>+Temporalidad[[#This Row],[ID]]</f>
        <v>150</v>
      </c>
    </row>
    <row r="162" spans="1:8" x14ac:dyDescent="0.25">
      <c r="A162">
        <v>151</v>
      </c>
      <c r="B162" s="18" t="s">
        <v>27492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27493</v>
      </c>
      <c r="H162" s="1">
        <f>+Temporalidad[[#This Row],[ID]]</f>
        <v>151</v>
      </c>
    </row>
    <row r="163" spans="1:8" x14ac:dyDescent="0.25">
      <c r="A163">
        <v>152</v>
      </c>
      <c r="B163" s="18" t="s">
        <v>27494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27495</v>
      </c>
      <c r="H163" s="1">
        <f>+Temporalidad[[#This Row],[ID]]</f>
        <v>152</v>
      </c>
    </row>
    <row r="164" spans="1:8" x14ac:dyDescent="0.25">
      <c r="A164">
        <v>153</v>
      </c>
      <c r="B164" s="18" t="s">
        <v>27496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27497</v>
      </c>
      <c r="H164" s="1">
        <f>+Temporalidad[[#This Row],[ID]]</f>
        <v>153</v>
      </c>
    </row>
    <row r="165" spans="1:8" x14ac:dyDescent="0.25">
      <c r="A165">
        <v>154</v>
      </c>
      <c r="B165" s="18" t="s">
        <v>27498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27499</v>
      </c>
      <c r="H165" s="1">
        <f>+Temporalidad[[#This Row],[ID]]</f>
        <v>154</v>
      </c>
    </row>
    <row r="166" spans="1:8" x14ac:dyDescent="0.25">
      <c r="A166">
        <v>155</v>
      </c>
      <c r="B166" s="18" t="s">
        <v>27500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27501</v>
      </c>
      <c r="H166" s="1">
        <f>+Temporalidad[[#This Row],[ID]]</f>
        <v>155</v>
      </c>
    </row>
    <row r="167" spans="1:8" x14ac:dyDescent="0.25">
      <c r="A167">
        <v>156</v>
      </c>
      <c r="B167" s="18" t="s">
        <v>27502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27503</v>
      </c>
      <c r="H167" s="1">
        <f>+Temporalidad[[#This Row],[ID]]</f>
        <v>156</v>
      </c>
    </row>
    <row r="168" spans="1:8" x14ac:dyDescent="0.25">
      <c r="A168">
        <v>157</v>
      </c>
      <c r="B168" s="18" t="s">
        <v>27504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27505</v>
      </c>
      <c r="H168" s="1">
        <f>+Temporalidad[[#This Row],[ID]]</f>
        <v>157</v>
      </c>
    </row>
    <row r="169" spans="1:8" x14ac:dyDescent="0.25">
      <c r="A169">
        <v>158</v>
      </c>
      <c r="B169" s="18" t="s">
        <v>27506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27507</v>
      </c>
      <c r="H169" s="1">
        <f>+Temporalidad[[#This Row],[ID]]</f>
        <v>158</v>
      </c>
    </row>
    <row r="170" spans="1:8" x14ac:dyDescent="0.25">
      <c r="A170">
        <v>159</v>
      </c>
      <c r="B170" s="18" t="s">
        <v>27508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27509</v>
      </c>
      <c r="H170" s="1">
        <f>+Temporalidad[[#This Row],[ID]]</f>
        <v>159</v>
      </c>
    </row>
    <row r="171" spans="1:8" x14ac:dyDescent="0.25">
      <c r="A171">
        <v>160</v>
      </c>
      <c r="B171" s="18" t="s">
        <v>27510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27511</v>
      </c>
      <c r="H171" s="1">
        <f>+Temporalidad[[#This Row],[ID]]</f>
        <v>160</v>
      </c>
    </row>
    <row r="172" spans="1:8" x14ac:dyDescent="0.25">
      <c r="A172">
        <v>161</v>
      </c>
      <c r="B172" s="18" t="s">
        <v>27512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27513</v>
      </c>
      <c r="H172" s="1">
        <f>+Temporalidad[[#This Row],[ID]]</f>
        <v>161</v>
      </c>
    </row>
    <row r="173" spans="1:8" x14ac:dyDescent="0.25">
      <c r="A173">
        <v>162</v>
      </c>
      <c r="B173" s="18" t="s">
        <v>27514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27515</v>
      </c>
      <c r="H173" s="1">
        <f>+Temporalidad[[#This Row],[ID]]</f>
        <v>162</v>
      </c>
    </row>
    <row r="174" spans="1:8" x14ac:dyDescent="0.25">
      <c r="A174">
        <v>163</v>
      </c>
      <c r="B174" s="18" t="s">
        <v>27516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27517</v>
      </c>
      <c r="H174" s="1">
        <f>+Temporalidad[[#This Row],[ID]]</f>
        <v>163</v>
      </c>
    </row>
    <row r="175" spans="1:8" x14ac:dyDescent="0.25">
      <c r="A175">
        <v>164</v>
      </c>
      <c r="B175" s="18" t="s">
        <v>27518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27519</v>
      </c>
      <c r="H175" s="1">
        <f>+Temporalidad[[#This Row],[ID]]</f>
        <v>164</v>
      </c>
    </row>
    <row r="176" spans="1:8" x14ac:dyDescent="0.25">
      <c r="A176">
        <v>165</v>
      </c>
      <c r="B176" s="18" t="s">
        <v>27520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27521</v>
      </c>
      <c r="H176" s="1">
        <f>+Temporalidad[[#This Row],[ID]]</f>
        <v>165</v>
      </c>
    </row>
    <row r="177" spans="1:8" x14ac:dyDescent="0.25">
      <c r="A177">
        <v>166</v>
      </c>
      <c r="B177" s="18" t="s">
        <v>27522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27523</v>
      </c>
      <c r="H177" s="1">
        <f>+Temporalidad[[#This Row],[ID]]</f>
        <v>166</v>
      </c>
    </row>
    <row r="178" spans="1:8" x14ac:dyDescent="0.25">
      <c r="A178">
        <v>167</v>
      </c>
      <c r="B178" s="18" t="s">
        <v>27524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27525</v>
      </c>
      <c r="H178" s="1">
        <f>+Temporalidad[[#This Row],[ID]]</f>
        <v>167</v>
      </c>
    </row>
    <row r="179" spans="1:8" x14ac:dyDescent="0.25">
      <c r="A179">
        <v>168</v>
      </c>
      <c r="B179" s="18" t="s">
        <v>27526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27527</v>
      </c>
      <c r="H179" s="1">
        <f>+Temporalidad[[#This Row],[ID]]</f>
        <v>168</v>
      </c>
    </row>
    <row r="180" spans="1:8" x14ac:dyDescent="0.25">
      <c r="A180">
        <v>169</v>
      </c>
      <c r="B180" s="18" t="s">
        <v>27528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27529</v>
      </c>
      <c r="H180" s="1">
        <f>+Temporalidad[[#This Row],[ID]]</f>
        <v>169</v>
      </c>
    </row>
    <row r="181" spans="1:8" x14ac:dyDescent="0.25">
      <c r="A181">
        <v>170</v>
      </c>
      <c r="B181" s="18" t="s">
        <v>27530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27531</v>
      </c>
      <c r="H181" s="1">
        <f>+Temporalidad[[#This Row],[ID]]</f>
        <v>170</v>
      </c>
    </row>
    <row r="182" spans="1:8" x14ac:dyDescent="0.25">
      <c r="A182">
        <v>171</v>
      </c>
      <c r="B182" s="18" t="s">
        <v>27532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27533</v>
      </c>
      <c r="H182" s="1">
        <f>+Temporalidad[[#This Row],[ID]]</f>
        <v>171</v>
      </c>
    </row>
    <row r="183" spans="1:8" x14ac:dyDescent="0.25">
      <c r="A183">
        <v>172</v>
      </c>
      <c r="B183" s="18" t="s">
        <v>27534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27535</v>
      </c>
      <c r="H183" s="1">
        <f>+Temporalidad[[#This Row],[ID]]</f>
        <v>172</v>
      </c>
    </row>
    <row r="184" spans="1:8" x14ac:dyDescent="0.25">
      <c r="A184">
        <v>173</v>
      </c>
      <c r="B184" s="18" t="s">
        <v>27536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27537</v>
      </c>
      <c r="H184" s="1">
        <f>+Temporalidad[[#This Row],[ID]]</f>
        <v>173</v>
      </c>
    </row>
    <row r="185" spans="1:8" x14ac:dyDescent="0.25">
      <c r="A185">
        <v>174</v>
      </c>
      <c r="B185" s="18" t="s">
        <v>27538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27539</v>
      </c>
      <c r="H185" s="1">
        <f>+Temporalidad[[#This Row],[ID]]</f>
        <v>174</v>
      </c>
    </row>
    <row r="186" spans="1:8" x14ac:dyDescent="0.25">
      <c r="A186">
        <v>175</v>
      </c>
      <c r="B186" s="18" t="s">
        <v>27540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27541</v>
      </c>
      <c r="H186" s="1">
        <f>+Temporalidad[[#This Row],[ID]]</f>
        <v>175</v>
      </c>
    </row>
    <row r="187" spans="1:8" x14ac:dyDescent="0.25">
      <c r="A187">
        <v>176</v>
      </c>
      <c r="B187" s="18" t="s">
        <v>27542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27543</v>
      </c>
      <c r="H187" s="1">
        <f>+Temporalidad[[#This Row],[ID]]</f>
        <v>176</v>
      </c>
    </row>
    <row r="188" spans="1:8" x14ac:dyDescent="0.25">
      <c r="A188">
        <v>177</v>
      </c>
      <c r="B188" s="18" t="s">
        <v>27544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27545</v>
      </c>
      <c r="H188" s="1">
        <f>+Temporalidad[[#This Row],[ID]]</f>
        <v>177</v>
      </c>
    </row>
    <row r="189" spans="1:8" x14ac:dyDescent="0.25">
      <c r="A189">
        <v>178</v>
      </c>
      <c r="B189" s="18" t="s">
        <v>27546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27547</v>
      </c>
      <c r="H189" s="1">
        <f>+Temporalidad[[#This Row],[ID]]</f>
        <v>178</v>
      </c>
    </row>
    <row r="190" spans="1:8" x14ac:dyDescent="0.25">
      <c r="A190">
        <v>179</v>
      </c>
      <c r="B190" s="18" t="s">
        <v>27548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27549</v>
      </c>
      <c r="H190" s="1">
        <f>+Temporalidad[[#This Row],[ID]]</f>
        <v>179</v>
      </c>
    </row>
    <row r="191" spans="1:8" x14ac:dyDescent="0.25">
      <c r="A191">
        <v>180</v>
      </c>
      <c r="B191" s="18" t="s">
        <v>27550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27551</v>
      </c>
      <c r="H191" s="1">
        <f>+Temporalidad[[#This Row],[ID]]</f>
        <v>180</v>
      </c>
    </row>
    <row r="192" spans="1:8" x14ac:dyDescent="0.25">
      <c r="A192">
        <v>181</v>
      </c>
      <c r="B192" s="18" t="s">
        <v>27552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27553</v>
      </c>
      <c r="H192" s="1">
        <f>+Temporalidad[[#This Row],[ID]]</f>
        <v>181</v>
      </c>
    </row>
    <row r="193" spans="1:8" x14ac:dyDescent="0.25">
      <c r="A193">
        <v>182</v>
      </c>
      <c r="B193" s="18" t="s">
        <v>27554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27555</v>
      </c>
      <c r="H193" s="1">
        <f>+Temporalidad[[#This Row],[ID]]</f>
        <v>182</v>
      </c>
    </row>
    <row r="194" spans="1:8" x14ac:dyDescent="0.25">
      <c r="A194">
        <v>183</v>
      </c>
      <c r="B194" s="18" t="s">
        <v>27556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27557</v>
      </c>
      <c r="H194" s="1">
        <f>+Temporalidad[[#This Row],[ID]]</f>
        <v>183</v>
      </c>
    </row>
    <row r="195" spans="1:8" x14ac:dyDescent="0.25">
      <c r="A195">
        <v>184</v>
      </c>
      <c r="B195" s="18" t="s">
        <v>27558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27559</v>
      </c>
      <c r="H195" s="1">
        <f>+Temporalidad[[#This Row],[ID]]</f>
        <v>184</v>
      </c>
    </row>
    <row r="196" spans="1:8" x14ac:dyDescent="0.25">
      <c r="A196">
        <v>185</v>
      </c>
      <c r="B196" s="18" t="s">
        <v>27560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27561</v>
      </c>
      <c r="H196" s="1">
        <f>+Temporalidad[[#This Row],[ID]]</f>
        <v>185</v>
      </c>
    </row>
    <row r="197" spans="1:8" x14ac:dyDescent="0.25">
      <c r="A197">
        <v>186</v>
      </c>
      <c r="B197" s="18" t="s">
        <v>27562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27563</v>
      </c>
      <c r="H197" s="1">
        <f>+Temporalidad[[#This Row],[ID]]</f>
        <v>186</v>
      </c>
    </row>
    <row r="198" spans="1:8" x14ac:dyDescent="0.25">
      <c r="A198">
        <v>187</v>
      </c>
      <c r="B198" s="18" t="s">
        <v>27564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27565</v>
      </c>
      <c r="H198" s="1">
        <f>+Temporalidad[[#This Row],[ID]]</f>
        <v>187</v>
      </c>
    </row>
    <row r="199" spans="1:8" x14ac:dyDescent="0.25">
      <c r="A199">
        <v>188</v>
      </c>
      <c r="B199" s="18" t="s">
        <v>27566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27567</v>
      </c>
      <c r="H199" s="1">
        <f>+Temporalidad[[#This Row],[ID]]</f>
        <v>188</v>
      </c>
    </row>
    <row r="200" spans="1:8" x14ac:dyDescent="0.25">
      <c r="A200">
        <v>189</v>
      </c>
      <c r="B200" s="18" t="s">
        <v>27568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27569</v>
      </c>
      <c r="H200" s="1">
        <f>+Temporalidad[[#This Row],[ID]]</f>
        <v>189</v>
      </c>
    </row>
    <row r="201" spans="1:8" x14ac:dyDescent="0.25">
      <c r="A201">
        <v>190</v>
      </c>
      <c r="B201" s="18" t="s">
        <v>27570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27571</v>
      </c>
      <c r="H201" s="1">
        <f>+Temporalidad[[#This Row],[ID]]</f>
        <v>190</v>
      </c>
    </row>
    <row r="202" spans="1:8" x14ac:dyDescent="0.25">
      <c r="A202">
        <v>191</v>
      </c>
      <c r="B202" s="18" t="s">
        <v>27572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27573</v>
      </c>
      <c r="H202" s="1">
        <f>+Temporalidad[[#This Row],[ID]]</f>
        <v>191</v>
      </c>
    </row>
    <row r="203" spans="1:8" x14ac:dyDescent="0.25">
      <c r="A203">
        <v>192</v>
      </c>
      <c r="B203" s="18" t="s">
        <v>27574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27575</v>
      </c>
      <c r="H203" s="1">
        <f>+Temporalidad[[#This Row],[ID]]</f>
        <v>192</v>
      </c>
    </row>
    <row r="204" spans="1:8" x14ac:dyDescent="0.25">
      <c r="A204">
        <v>193</v>
      </c>
      <c r="B204" s="18" t="s">
        <v>27576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27577</v>
      </c>
      <c r="H204" s="1">
        <f>+Temporalidad[[#This Row],[ID]]</f>
        <v>193</v>
      </c>
    </row>
    <row r="205" spans="1:8" x14ac:dyDescent="0.25">
      <c r="A205">
        <v>194</v>
      </c>
      <c r="B205" s="18" t="s">
        <v>27578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27579</v>
      </c>
      <c r="H205" s="1">
        <f>+Temporalidad[[#This Row],[ID]]</f>
        <v>194</v>
      </c>
    </row>
    <row r="206" spans="1:8" x14ac:dyDescent="0.25">
      <c r="A206">
        <v>195</v>
      </c>
      <c r="B206" s="18" t="s">
        <v>27580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27581</v>
      </c>
      <c r="H206" s="1">
        <f>+Temporalidad[[#This Row],[ID]]</f>
        <v>195</v>
      </c>
    </row>
    <row r="207" spans="1:8" x14ac:dyDescent="0.25">
      <c r="A207">
        <v>196</v>
      </c>
      <c r="B207" s="18" t="s">
        <v>27582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27583</v>
      </c>
      <c r="H207" s="1">
        <f>+Temporalidad[[#This Row],[ID]]</f>
        <v>196</v>
      </c>
    </row>
    <row r="208" spans="1:8" x14ac:dyDescent="0.25">
      <c r="A208">
        <v>197</v>
      </c>
      <c r="B208" s="18" t="s">
        <v>27584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27585</v>
      </c>
      <c r="H208" s="1">
        <f>+Temporalidad[[#This Row],[ID]]</f>
        <v>197</v>
      </c>
    </row>
    <row r="209" spans="1:8" x14ac:dyDescent="0.25">
      <c r="A209">
        <v>198</v>
      </c>
      <c r="B209" s="18" t="s">
        <v>27586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27587</v>
      </c>
      <c r="H209" s="1">
        <f>+Temporalidad[[#This Row],[ID]]</f>
        <v>198</v>
      </c>
    </row>
    <row r="210" spans="1:8" x14ac:dyDescent="0.25">
      <c r="A210">
        <v>199</v>
      </c>
      <c r="B210" s="18" t="s">
        <v>27588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27589</v>
      </c>
      <c r="H210" s="1">
        <f>+Temporalidad[[#This Row],[ID]]</f>
        <v>199</v>
      </c>
    </row>
    <row r="211" spans="1:8" x14ac:dyDescent="0.25">
      <c r="A211">
        <v>200</v>
      </c>
      <c r="B211" s="18" t="s">
        <v>27590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27591</v>
      </c>
      <c r="H211" s="1">
        <f>+Temporalidad[[#This Row],[ID]]</f>
        <v>200</v>
      </c>
    </row>
    <row r="212" spans="1:8" x14ac:dyDescent="0.25">
      <c r="A212">
        <v>201</v>
      </c>
      <c r="B212" s="18" t="s">
        <v>27592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27593</v>
      </c>
      <c r="H212" s="1">
        <f>+Temporalidad[[#This Row],[ID]]</f>
        <v>201</v>
      </c>
    </row>
    <row r="213" spans="1:8" x14ac:dyDescent="0.25">
      <c r="A213">
        <v>202</v>
      </c>
      <c r="B213" s="18" t="s">
        <v>27594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27595</v>
      </c>
      <c r="H213" s="1">
        <f>+Temporalidad[[#This Row],[ID]]</f>
        <v>202</v>
      </c>
    </row>
    <row r="214" spans="1:8" x14ac:dyDescent="0.25">
      <c r="A214">
        <v>203</v>
      </c>
      <c r="B214" s="18" t="s">
        <v>27596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27597</v>
      </c>
      <c r="H214" s="1">
        <f>+Temporalidad[[#This Row],[ID]]</f>
        <v>203</v>
      </c>
    </row>
    <row r="215" spans="1:8" x14ac:dyDescent="0.25">
      <c r="A215">
        <v>204</v>
      </c>
      <c r="B215" s="18" t="s">
        <v>27598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27599</v>
      </c>
      <c r="H215" s="1">
        <f>+Temporalidad[[#This Row],[ID]]</f>
        <v>204</v>
      </c>
    </row>
    <row r="216" spans="1:8" x14ac:dyDescent="0.25">
      <c r="A216">
        <v>205</v>
      </c>
      <c r="B216" s="18" t="s">
        <v>27600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27601</v>
      </c>
      <c r="H216" s="1">
        <f>+Temporalidad[[#This Row],[ID]]</f>
        <v>205</v>
      </c>
    </row>
    <row r="217" spans="1:8" x14ac:dyDescent="0.25">
      <c r="A217">
        <v>206</v>
      </c>
      <c r="B217" s="18" t="s">
        <v>27602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27603</v>
      </c>
      <c r="H217" s="1">
        <f>+Temporalidad[[#This Row],[ID]]</f>
        <v>206</v>
      </c>
    </row>
    <row r="218" spans="1:8" x14ac:dyDescent="0.25">
      <c r="A218">
        <v>207</v>
      </c>
      <c r="B218" s="18" t="s">
        <v>27604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27605</v>
      </c>
      <c r="H218" s="1">
        <f>+Temporalidad[[#This Row],[ID]]</f>
        <v>207</v>
      </c>
    </row>
    <row r="219" spans="1:8" x14ac:dyDescent="0.25">
      <c r="A219">
        <v>208</v>
      </c>
      <c r="B219" s="18" t="s">
        <v>27606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27607</v>
      </c>
      <c r="H219" s="1">
        <f>+Temporalidad[[#This Row],[ID]]</f>
        <v>208</v>
      </c>
    </row>
    <row r="220" spans="1:8" x14ac:dyDescent="0.25">
      <c r="A220">
        <v>209</v>
      </c>
      <c r="B220" s="18" t="s">
        <v>27608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27609</v>
      </c>
      <c r="H220" s="1">
        <f>+Temporalidad[[#This Row],[ID]]</f>
        <v>209</v>
      </c>
    </row>
    <row r="221" spans="1:8" x14ac:dyDescent="0.25">
      <c r="A221">
        <v>210</v>
      </c>
      <c r="B221" s="18" t="s">
        <v>27610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27611</v>
      </c>
      <c r="H221" s="1">
        <f>+Temporalidad[[#This Row],[ID]]</f>
        <v>210</v>
      </c>
    </row>
    <row r="222" spans="1:8" x14ac:dyDescent="0.25">
      <c r="A222">
        <v>211</v>
      </c>
      <c r="B222" s="18" t="s">
        <v>27612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27613</v>
      </c>
      <c r="H222" s="1">
        <f>+Temporalidad[[#This Row],[ID]]</f>
        <v>211</v>
      </c>
    </row>
    <row r="223" spans="1:8" x14ac:dyDescent="0.25">
      <c r="A223">
        <v>212</v>
      </c>
      <c r="B223" s="18" t="s">
        <v>27614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27615</v>
      </c>
      <c r="H223" s="1">
        <f>+Temporalidad[[#This Row],[ID]]</f>
        <v>212</v>
      </c>
    </row>
    <row r="224" spans="1:8" x14ac:dyDescent="0.25">
      <c r="A224">
        <v>213</v>
      </c>
      <c r="B224" s="18" t="s">
        <v>27616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27617</v>
      </c>
      <c r="H224" s="1">
        <f>+Temporalidad[[#This Row],[ID]]</f>
        <v>213</v>
      </c>
    </row>
    <row r="225" spans="1:8" x14ac:dyDescent="0.25">
      <c r="A225">
        <v>214</v>
      </c>
      <c r="B225" s="18" t="s">
        <v>27618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27619</v>
      </c>
      <c r="H225" s="1">
        <f>+Temporalidad[[#This Row],[ID]]</f>
        <v>214</v>
      </c>
    </row>
    <row r="226" spans="1:8" x14ac:dyDescent="0.25">
      <c r="A226">
        <v>215</v>
      </c>
      <c r="B226" s="18" t="s">
        <v>27620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27621</v>
      </c>
      <c r="H226" s="1">
        <f>+Temporalidad[[#This Row],[ID]]</f>
        <v>215</v>
      </c>
    </row>
    <row r="227" spans="1:8" x14ac:dyDescent="0.25">
      <c r="A227">
        <v>216</v>
      </c>
      <c r="B227" s="18" t="s">
        <v>27622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27623</v>
      </c>
      <c r="H227" s="1">
        <f>+Temporalidad[[#This Row],[ID]]</f>
        <v>216</v>
      </c>
    </row>
    <row r="228" spans="1:8" x14ac:dyDescent="0.25">
      <c r="A228">
        <v>217</v>
      </c>
      <c r="B228" s="18" t="s">
        <v>27624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27625</v>
      </c>
      <c r="H228" s="1">
        <f>+Temporalidad[[#This Row],[ID]]</f>
        <v>217</v>
      </c>
    </row>
    <row r="229" spans="1:8" x14ac:dyDescent="0.25">
      <c r="A229">
        <v>218</v>
      </c>
      <c r="B229" s="18" t="s">
        <v>27626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27627</v>
      </c>
      <c r="H229" s="1">
        <f>+Temporalidad[[#This Row],[ID]]</f>
        <v>218</v>
      </c>
    </row>
    <row r="230" spans="1:8" x14ac:dyDescent="0.25">
      <c r="A230">
        <v>219</v>
      </c>
      <c r="B230" s="18" t="s">
        <v>27628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27629</v>
      </c>
      <c r="H230" s="1">
        <f>+Temporalidad[[#This Row],[ID]]</f>
        <v>219</v>
      </c>
    </row>
    <row r="231" spans="1:8" x14ac:dyDescent="0.25">
      <c r="A231">
        <v>220</v>
      </c>
      <c r="B231" s="18" t="s">
        <v>27630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27631</v>
      </c>
      <c r="H231" s="1">
        <f>+Temporalidad[[#This Row],[ID]]</f>
        <v>220</v>
      </c>
    </row>
    <row r="232" spans="1:8" x14ac:dyDescent="0.25">
      <c r="A232">
        <v>221</v>
      </c>
      <c r="B232" s="18" t="s">
        <v>27632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27633</v>
      </c>
      <c r="H232" s="1">
        <f>+Temporalidad[[#This Row],[ID]]</f>
        <v>221</v>
      </c>
    </row>
    <row r="233" spans="1:8" x14ac:dyDescent="0.25">
      <c r="A233">
        <v>222</v>
      </c>
      <c r="B233" s="18" t="s">
        <v>27634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27635</v>
      </c>
      <c r="H233" s="1">
        <f>+Temporalidad[[#This Row],[ID]]</f>
        <v>222</v>
      </c>
    </row>
    <row r="234" spans="1:8" x14ac:dyDescent="0.25">
      <c r="A234">
        <v>223</v>
      </c>
      <c r="B234" s="18" t="s">
        <v>27636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27637</v>
      </c>
      <c r="H234" s="1">
        <f>+Temporalidad[[#This Row],[ID]]</f>
        <v>223</v>
      </c>
    </row>
    <row r="235" spans="1:8" x14ac:dyDescent="0.25">
      <c r="A235">
        <v>224</v>
      </c>
      <c r="B235" s="18" t="s">
        <v>27638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27639</v>
      </c>
      <c r="H235" s="1">
        <f>+Temporalidad[[#This Row],[ID]]</f>
        <v>224</v>
      </c>
    </row>
    <row r="236" spans="1:8" x14ac:dyDescent="0.25">
      <c r="A236">
        <v>225</v>
      </c>
      <c r="B236" s="18" t="s">
        <v>27640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27641</v>
      </c>
      <c r="H236" s="1">
        <f>+Temporalidad[[#This Row],[ID]]</f>
        <v>225</v>
      </c>
    </row>
    <row r="237" spans="1:8" x14ac:dyDescent="0.25">
      <c r="A237">
        <v>226</v>
      </c>
      <c r="B237" s="18" t="s">
        <v>27642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27643</v>
      </c>
      <c r="H237" s="1">
        <f>+Temporalidad[[#This Row],[ID]]</f>
        <v>226</v>
      </c>
    </row>
    <row r="238" spans="1:8" x14ac:dyDescent="0.25">
      <c r="A238">
        <v>227</v>
      </c>
      <c r="B238" s="18" t="s">
        <v>27644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27645</v>
      </c>
      <c r="H238" s="1">
        <f>+Temporalidad[[#This Row],[ID]]</f>
        <v>227</v>
      </c>
    </row>
    <row r="239" spans="1:8" x14ac:dyDescent="0.25">
      <c r="A239">
        <v>228</v>
      </c>
      <c r="B239" s="18" t="s">
        <v>27646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27647</v>
      </c>
      <c r="H239" s="1">
        <f>+Temporalidad[[#This Row],[ID]]</f>
        <v>228</v>
      </c>
    </row>
    <row r="240" spans="1:8" x14ac:dyDescent="0.25">
      <c r="A240">
        <v>229</v>
      </c>
      <c r="B240" s="18" t="s">
        <v>27648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27649</v>
      </c>
      <c r="H240" s="1">
        <f>+Temporalidad[[#This Row],[ID]]</f>
        <v>229</v>
      </c>
    </row>
    <row r="241" spans="1:8" x14ac:dyDescent="0.25">
      <c r="A241">
        <v>230</v>
      </c>
      <c r="B241" s="18" t="s">
        <v>27650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27651</v>
      </c>
      <c r="H241" s="1">
        <f>+Temporalidad[[#This Row],[ID]]</f>
        <v>230</v>
      </c>
    </row>
    <row r="242" spans="1:8" x14ac:dyDescent="0.25">
      <c r="A242">
        <v>231</v>
      </c>
      <c r="B242" s="18" t="s">
        <v>27652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27653</v>
      </c>
      <c r="H242" s="1">
        <f>+Temporalidad[[#This Row],[ID]]</f>
        <v>231</v>
      </c>
    </row>
    <row r="243" spans="1:8" x14ac:dyDescent="0.25">
      <c r="A243">
        <v>232</v>
      </c>
      <c r="B243" s="18" t="s">
        <v>27654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27655</v>
      </c>
      <c r="H243" s="1">
        <f>+Temporalidad[[#This Row],[ID]]</f>
        <v>232</v>
      </c>
    </row>
    <row r="244" spans="1:8" x14ac:dyDescent="0.25">
      <c r="A244">
        <v>233</v>
      </c>
      <c r="B244" s="18" t="s">
        <v>27656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27657</v>
      </c>
      <c r="H244" s="1">
        <f>+Temporalidad[[#This Row],[ID]]</f>
        <v>233</v>
      </c>
    </row>
    <row r="245" spans="1:8" x14ac:dyDescent="0.25">
      <c r="A245">
        <v>234</v>
      </c>
      <c r="B245" s="18" t="s">
        <v>27658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27659</v>
      </c>
      <c r="H245" s="1">
        <f>+Temporalidad[[#This Row],[ID]]</f>
        <v>234</v>
      </c>
    </row>
    <row r="246" spans="1:8" x14ac:dyDescent="0.25">
      <c r="A246">
        <v>235</v>
      </c>
      <c r="B246" s="18" t="s">
        <v>27660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27661</v>
      </c>
      <c r="H246" s="1">
        <f>+Temporalidad[[#This Row],[ID]]</f>
        <v>235</v>
      </c>
    </row>
    <row r="247" spans="1:8" x14ac:dyDescent="0.25">
      <c r="A247">
        <v>236</v>
      </c>
      <c r="B247" s="18" t="s">
        <v>27662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27663</v>
      </c>
      <c r="H247" s="1">
        <f>+Temporalidad[[#This Row],[ID]]</f>
        <v>236</v>
      </c>
    </row>
    <row r="248" spans="1:8" x14ac:dyDescent="0.25">
      <c r="A248">
        <v>237</v>
      </c>
      <c r="B248" s="18" t="s">
        <v>27664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27665</v>
      </c>
      <c r="H248" s="1">
        <f>+Temporalidad[[#This Row],[ID]]</f>
        <v>237</v>
      </c>
    </row>
    <row r="249" spans="1:8" x14ac:dyDescent="0.25">
      <c r="A249">
        <v>238</v>
      </c>
      <c r="B249" s="18" t="s">
        <v>27666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27667</v>
      </c>
      <c r="H249" s="1">
        <f>+Temporalidad[[#This Row],[ID]]</f>
        <v>238</v>
      </c>
    </row>
    <row r="250" spans="1:8" x14ac:dyDescent="0.25">
      <c r="A250">
        <v>239</v>
      </c>
      <c r="B250" s="18" t="s">
        <v>27668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27669</v>
      </c>
      <c r="H250" s="1">
        <f>+Temporalidad[[#This Row],[ID]]</f>
        <v>239</v>
      </c>
    </row>
    <row r="251" spans="1:8" x14ac:dyDescent="0.25">
      <c r="A251">
        <v>240</v>
      </c>
      <c r="B251" s="18" t="s">
        <v>27670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27671</v>
      </c>
      <c r="H251" s="1">
        <f>+Temporalidad[[#This Row],[ID]]</f>
        <v>240</v>
      </c>
    </row>
    <row r="252" spans="1:8" x14ac:dyDescent="0.25">
      <c r="A252">
        <v>241</v>
      </c>
      <c r="B252" s="18" t="s">
        <v>27672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27673</v>
      </c>
      <c r="H252" s="1">
        <f>+Temporalidad[[#This Row],[ID]]</f>
        <v>241</v>
      </c>
    </row>
    <row r="253" spans="1:8" x14ac:dyDescent="0.25">
      <c r="A253">
        <v>242</v>
      </c>
      <c r="B253" s="18" t="s">
        <v>27674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27675</v>
      </c>
      <c r="H253" s="1">
        <f>+Temporalidad[[#This Row],[ID]]</f>
        <v>242</v>
      </c>
    </row>
    <row r="254" spans="1:8" x14ac:dyDescent="0.25">
      <c r="A254">
        <v>243</v>
      </c>
      <c r="B254" s="18" t="s">
        <v>27676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27677</v>
      </c>
      <c r="H254" s="1">
        <f>+Temporalidad[[#This Row],[ID]]</f>
        <v>243</v>
      </c>
    </row>
    <row r="255" spans="1:8" x14ac:dyDescent="0.25">
      <c r="A255">
        <v>244</v>
      </c>
      <c r="B255" s="18" t="s">
        <v>27678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27679</v>
      </c>
      <c r="H255" s="1">
        <f>+Temporalidad[[#This Row],[ID]]</f>
        <v>244</v>
      </c>
    </row>
    <row r="256" spans="1:8" x14ac:dyDescent="0.25">
      <c r="A256">
        <v>245</v>
      </c>
      <c r="B256" s="18" t="s">
        <v>27680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27681</v>
      </c>
      <c r="H256" s="1">
        <f>+Temporalidad[[#This Row],[ID]]</f>
        <v>245</v>
      </c>
    </row>
    <row r="257" spans="1:8" x14ac:dyDescent="0.25">
      <c r="A257">
        <v>246</v>
      </c>
      <c r="B257" s="18" t="s">
        <v>27682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27683</v>
      </c>
      <c r="H257" s="1">
        <f>+Temporalidad[[#This Row],[ID]]</f>
        <v>246</v>
      </c>
    </row>
    <row r="258" spans="1:8" x14ac:dyDescent="0.25">
      <c r="A258">
        <v>247</v>
      </c>
      <c r="B258" s="18" t="s">
        <v>27684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27685</v>
      </c>
      <c r="H258" s="1">
        <f>+Temporalidad[[#This Row],[ID]]</f>
        <v>247</v>
      </c>
    </row>
    <row r="259" spans="1:8" x14ac:dyDescent="0.25">
      <c r="A259">
        <v>248</v>
      </c>
      <c r="B259" s="18" t="s">
        <v>27686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27687</v>
      </c>
      <c r="H259" s="1">
        <f>+Temporalidad[[#This Row],[ID]]</f>
        <v>248</v>
      </c>
    </row>
    <row r="260" spans="1:8" x14ac:dyDescent="0.25">
      <c r="A260">
        <v>249</v>
      </c>
      <c r="B260" s="18" t="s">
        <v>27688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27689</v>
      </c>
      <c r="H260" s="1">
        <f>+Temporalidad[[#This Row],[ID]]</f>
        <v>249</v>
      </c>
    </row>
    <row r="261" spans="1:8" x14ac:dyDescent="0.25">
      <c r="A261">
        <v>250</v>
      </c>
      <c r="B261" s="18" t="s">
        <v>27690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27691</v>
      </c>
      <c r="H261" s="1">
        <f>+Temporalidad[[#This Row],[ID]]</f>
        <v>250</v>
      </c>
    </row>
    <row r="262" spans="1:8" x14ac:dyDescent="0.25">
      <c r="A262">
        <v>251</v>
      </c>
      <c r="B262" s="18" t="s">
        <v>27692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27693</v>
      </c>
      <c r="H262" s="1">
        <f>+Temporalidad[[#This Row],[ID]]</f>
        <v>251</v>
      </c>
    </row>
    <row r="263" spans="1:8" x14ac:dyDescent="0.25">
      <c r="A263">
        <v>252</v>
      </c>
      <c r="B263" s="18" t="s">
        <v>27694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27695</v>
      </c>
      <c r="H263" s="1">
        <f>+Temporalidad[[#This Row],[ID]]</f>
        <v>252</v>
      </c>
    </row>
    <row r="264" spans="1:8" x14ac:dyDescent="0.25">
      <c r="A264">
        <v>253</v>
      </c>
      <c r="B264" s="18" t="s">
        <v>27696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27697</v>
      </c>
      <c r="H264" s="1">
        <f>+Temporalidad[[#This Row],[ID]]</f>
        <v>253</v>
      </c>
    </row>
    <row r="265" spans="1:8" x14ac:dyDescent="0.25">
      <c r="A265">
        <v>254</v>
      </c>
      <c r="B265" s="18" t="s">
        <v>27698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27699</v>
      </c>
      <c r="H265" s="1">
        <f>+Temporalidad[[#This Row],[ID]]</f>
        <v>254</v>
      </c>
    </row>
    <row r="266" spans="1:8" x14ac:dyDescent="0.25">
      <c r="A266">
        <v>255</v>
      </c>
      <c r="B266" s="18" t="s">
        <v>27700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27701</v>
      </c>
      <c r="H266" s="1">
        <f>+Temporalidad[[#This Row],[ID]]</f>
        <v>255</v>
      </c>
    </row>
    <row r="267" spans="1:8" x14ac:dyDescent="0.25">
      <c r="A267">
        <v>256</v>
      </c>
      <c r="B267" s="18" t="s">
        <v>27702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27703</v>
      </c>
      <c r="H267" s="1">
        <f>+Temporalidad[[#This Row],[ID]]</f>
        <v>256</v>
      </c>
    </row>
    <row r="268" spans="1:8" x14ac:dyDescent="0.25">
      <c r="A268">
        <v>257</v>
      </c>
      <c r="B268" s="18" t="s">
        <v>27704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27705</v>
      </c>
      <c r="H268" s="1">
        <f>+Temporalidad[[#This Row],[ID]]</f>
        <v>257</v>
      </c>
    </row>
    <row r="269" spans="1:8" x14ac:dyDescent="0.25">
      <c r="A269">
        <v>258</v>
      </c>
      <c r="B269" s="18" t="s">
        <v>27706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27707</v>
      </c>
      <c r="H269" s="1">
        <f>+Temporalidad[[#This Row],[ID]]</f>
        <v>258</v>
      </c>
    </row>
    <row r="270" spans="1:8" x14ac:dyDescent="0.25">
      <c r="A270">
        <v>259</v>
      </c>
      <c r="B270" s="18" t="s">
        <v>27708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27709</v>
      </c>
      <c r="H270" s="1">
        <f>+Temporalidad[[#This Row],[ID]]</f>
        <v>259</v>
      </c>
    </row>
    <row r="271" spans="1:8" x14ac:dyDescent="0.25">
      <c r="A271">
        <v>260</v>
      </c>
      <c r="B271" s="18" t="s">
        <v>27710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27711</v>
      </c>
      <c r="H271" s="1">
        <f>+Temporalidad[[#This Row],[ID]]</f>
        <v>260</v>
      </c>
    </row>
    <row r="272" spans="1:8" x14ac:dyDescent="0.25">
      <c r="A272">
        <v>261</v>
      </c>
      <c r="B272" s="18" t="s">
        <v>27712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27713</v>
      </c>
      <c r="H272" s="1">
        <f>+Temporalidad[[#This Row],[ID]]</f>
        <v>261</v>
      </c>
    </row>
    <row r="273" spans="1:8" x14ac:dyDescent="0.25">
      <c r="A273">
        <v>262</v>
      </c>
      <c r="B273" s="18" t="s">
        <v>27714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27715</v>
      </c>
      <c r="H273" s="1">
        <f>+Temporalidad[[#This Row],[ID]]</f>
        <v>262</v>
      </c>
    </row>
    <row r="274" spans="1:8" x14ac:dyDescent="0.25">
      <c r="A274">
        <v>263</v>
      </c>
      <c r="B274" s="18" t="s">
        <v>27716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27717</v>
      </c>
      <c r="H274" s="1">
        <f>+Temporalidad[[#This Row],[ID]]</f>
        <v>263</v>
      </c>
    </row>
    <row r="275" spans="1:8" x14ac:dyDescent="0.25">
      <c r="A275">
        <v>264</v>
      </c>
      <c r="B275" s="18" t="s">
        <v>27718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27719</v>
      </c>
      <c r="H275" s="1">
        <f>+Temporalidad[[#This Row],[ID]]</f>
        <v>264</v>
      </c>
    </row>
    <row r="276" spans="1:8" x14ac:dyDescent="0.25">
      <c r="A276">
        <v>265</v>
      </c>
      <c r="B276" s="18" t="s">
        <v>27720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27721</v>
      </c>
      <c r="H276" s="1">
        <f>+Temporalidad[[#This Row],[ID]]</f>
        <v>265</v>
      </c>
    </row>
    <row r="277" spans="1:8" x14ac:dyDescent="0.25">
      <c r="A277">
        <v>266</v>
      </c>
      <c r="B277" s="18" t="s">
        <v>27722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27723</v>
      </c>
      <c r="H277" s="1">
        <f>+Temporalidad[[#This Row],[ID]]</f>
        <v>266</v>
      </c>
    </row>
    <row r="278" spans="1:8" x14ac:dyDescent="0.25">
      <c r="A278">
        <v>267</v>
      </c>
      <c r="B278" s="18" t="s">
        <v>27724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27725</v>
      </c>
      <c r="H278" s="1">
        <f>+Temporalidad[[#This Row],[ID]]</f>
        <v>267</v>
      </c>
    </row>
    <row r="279" spans="1:8" x14ac:dyDescent="0.25">
      <c r="A279">
        <v>268</v>
      </c>
      <c r="B279" s="18" t="s">
        <v>27726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27727</v>
      </c>
      <c r="H279" s="1">
        <f>+Temporalidad[[#This Row],[ID]]</f>
        <v>268</v>
      </c>
    </row>
    <row r="280" spans="1:8" x14ac:dyDescent="0.25">
      <c r="A280">
        <v>269</v>
      </c>
      <c r="B280" s="18" t="s">
        <v>27728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27729</v>
      </c>
      <c r="H280" s="1">
        <f>+Temporalidad[[#This Row],[ID]]</f>
        <v>269</v>
      </c>
    </row>
    <row r="281" spans="1:8" x14ac:dyDescent="0.25">
      <c r="A281">
        <v>270</v>
      </c>
      <c r="B281" s="18" t="s">
        <v>27730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27731</v>
      </c>
      <c r="H281" s="1">
        <f>+Temporalidad[[#This Row],[ID]]</f>
        <v>270</v>
      </c>
    </row>
    <row r="282" spans="1:8" x14ac:dyDescent="0.25">
      <c r="A282">
        <v>271</v>
      </c>
      <c r="B282" s="18" t="s">
        <v>27732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27733</v>
      </c>
      <c r="H282" s="1">
        <f>+Temporalidad[[#This Row],[ID]]</f>
        <v>271</v>
      </c>
    </row>
    <row r="283" spans="1:8" x14ac:dyDescent="0.25">
      <c r="A283">
        <v>272</v>
      </c>
      <c r="B283" s="18" t="s">
        <v>27734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27735</v>
      </c>
      <c r="H283" s="1">
        <f>+Temporalidad[[#This Row],[ID]]</f>
        <v>272</v>
      </c>
    </row>
    <row r="284" spans="1:8" x14ac:dyDescent="0.25">
      <c r="A284">
        <v>273</v>
      </c>
      <c r="B284" s="18" t="s">
        <v>27736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27737</v>
      </c>
      <c r="H284" s="1">
        <f>+Temporalidad[[#This Row],[ID]]</f>
        <v>273</v>
      </c>
    </row>
    <row r="285" spans="1:8" x14ac:dyDescent="0.25">
      <c r="A285">
        <v>274</v>
      </c>
      <c r="B285" s="18" t="s">
        <v>27738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27739</v>
      </c>
      <c r="H285" s="1">
        <f>+Temporalidad[[#This Row],[ID]]</f>
        <v>274</v>
      </c>
    </row>
    <row r="286" spans="1:8" x14ac:dyDescent="0.25">
      <c r="A286">
        <v>275</v>
      </c>
      <c r="B286" s="18" t="s">
        <v>27740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27741</v>
      </c>
      <c r="H286" s="1">
        <f>+Temporalidad[[#This Row],[ID]]</f>
        <v>275</v>
      </c>
    </row>
    <row r="287" spans="1:8" x14ac:dyDescent="0.25">
      <c r="A287">
        <v>276</v>
      </c>
      <c r="B287" s="18" t="s">
        <v>27742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27743</v>
      </c>
      <c r="H287" s="1">
        <f>+Temporalidad[[#This Row],[ID]]</f>
        <v>276</v>
      </c>
    </row>
    <row r="288" spans="1:8" x14ac:dyDescent="0.25">
      <c r="A288">
        <v>277</v>
      </c>
      <c r="B288" s="18" t="s">
        <v>27744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27745</v>
      </c>
      <c r="H288" s="1">
        <f>+Temporalidad[[#This Row],[ID]]</f>
        <v>277</v>
      </c>
    </row>
    <row r="289" spans="1:8" x14ac:dyDescent="0.25">
      <c r="A289">
        <v>278</v>
      </c>
      <c r="B289" s="18" t="s">
        <v>27746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27747</v>
      </c>
      <c r="H289" s="1">
        <f>+Temporalidad[[#This Row],[ID]]</f>
        <v>278</v>
      </c>
    </row>
    <row r="290" spans="1:8" x14ac:dyDescent="0.25">
      <c r="A290">
        <v>279</v>
      </c>
      <c r="B290" s="18" t="s">
        <v>27748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27749</v>
      </c>
      <c r="H290" s="1">
        <f>+Temporalidad[[#This Row],[ID]]</f>
        <v>279</v>
      </c>
    </row>
    <row r="291" spans="1:8" x14ac:dyDescent="0.25">
      <c r="A291">
        <v>280</v>
      </c>
      <c r="B291" s="18" t="s">
        <v>27750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27751</v>
      </c>
      <c r="H291" s="1">
        <f>+Temporalidad[[#This Row],[ID]]</f>
        <v>280</v>
      </c>
    </row>
    <row r="292" spans="1:8" x14ac:dyDescent="0.25">
      <c r="A292">
        <v>281</v>
      </c>
      <c r="B292" s="18" t="s">
        <v>27752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27753</v>
      </c>
      <c r="H292" s="1">
        <f>+Temporalidad[[#This Row],[ID]]</f>
        <v>281</v>
      </c>
    </row>
    <row r="293" spans="1:8" x14ac:dyDescent="0.25">
      <c r="A293">
        <v>282</v>
      </c>
      <c r="B293" s="18" t="s">
        <v>27754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27755</v>
      </c>
      <c r="H293" s="1">
        <f>+Temporalidad[[#This Row],[ID]]</f>
        <v>282</v>
      </c>
    </row>
    <row r="294" spans="1:8" x14ac:dyDescent="0.25">
      <c r="A294">
        <v>283</v>
      </c>
      <c r="B294" s="18" t="s">
        <v>27756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27757</v>
      </c>
      <c r="H294" s="1">
        <f>+Temporalidad[[#This Row],[ID]]</f>
        <v>283</v>
      </c>
    </row>
    <row r="295" spans="1:8" x14ac:dyDescent="0.25">
      <c r="A295">
        <v>284</v>
      </c>
      <c r="B295" s="18" t="s">
        <v>27758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27759</v>
      </c>
      <c r="H295" s="1">
        <f>+Temporalidad[[#This Row],[ID]]</f>
        <v>284</v>
      </c>
    </row>
    <row r="296" spans="1:8" x14ac:dyDescent="0.25">
      <c r="A296">
        <v>285</v>
      </c>
      <c r="B296" s="18" t="s">
        <v>27760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27761</v>
      </c>
      <c r="H296" s="1">
        <f>+Temporalidad[[#This Row],[ID]]</f>
        <v>285</v>
      </c>
    </row>
    <row r="297" spans="1:8" x14ac:dyDescent="0.25">
      <c r="A297">
        <v>286</v>
      </c>
      <c r="B297" s="18" t="s">
        <v>27762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27763</v>
      </c>
      <c r="H297" s="1">
        <f>+Temporalidad[[#This Row],[ID]]</f>
        <v>286</v>
      </c>
    </row>
    <row r="298" spans="1:8" x14ac:dyDescent="0.25">
      <c r="A298">
        <v>287</v>
      </c>
      <c r="B298" s="18" t="s">
        <v>27764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27765</v>
      </c>
      <c r="H298" s="1">
        <f>+Temporalidad[[#This Row],[ID]]</f>
        <v>287</v>
      </c>
    </row>
    <row r="299" spans="1:8" x14ac:dyDescent="0.25">
      <c r="A299">
        <v>288</v>
      </c>
      <c r="B299" s="18" t="s">
        <v>27766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27767</v>
      </c>
      <c r="H299" s="1">
        <f>+Temporalidad[[#This Row],[ID]]</f>
        <v>288</v>
      </c>
    </row>
    <row r="300" spans="1:8" x14ac:dyDescent="0.25">
      <c r="A300">
        <v>289</v>
      </c>
      <c r="B300" s="18" t="s">
        <v>27768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27769</v>
      </c>
      <c r="H300" s="1">
        <f>+Temporalidad[[#This Row],[ID]]</f>
        <v>289</v>
      </c>
    </row>
    <row r="301" spans="1:8" x14ac:dyDescent="0.25">
      <c r="A301">
        <v>290</v>
      </c>
      <c r="B301" s="18" t="s">
        <v>27770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27771</v>
      </c>
      <c r="H301" s="1">
        <f>+Temporalidad[[#This Row],[ID]]</f>
        <v>290</v>
      </c>
    </row>
    <row r="302" spans="1:8" x14ac:dyDescent="0.25">
      <c r="A302">
        <v>291</v>
      </c>
      <c r="B302" s="18" t="s">
        <v>27772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27773</v>
      </c>
      <c r="H302" s="1">
        <f>+Temporalidad[[#This Row],[ID]]</f>
        <v>291</v>
      </c>
    </row>
    <row r="303" spans="1:8" x14ac:dyDescent="0.25">
      <c r="A303">
        <v>292</v>
      </c>
      <c r="B303" s="18" t="s">
        <v>27774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27775</v>
      </c>
      <c r="H303" s="1">
        <f>+Temporalidad[[#This Row],[ID]]</f>
        <v>292</v>
      </c>
    </row>
    <row r="304" spans="1:8" x14ac:dyDescent="0.25">
      <c r="A304">
        <v>293</v>
      </c>
      <c r="B304" s="18" t="s">
        <v>27776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27777</v>
      </c>
      <c r="H304" s="1">
        <f>+Temporalidad[[#This Row],[ID]]</f>
        <v>293</v>
      </c>
    </row>
    <row r="305" spans="1:8" x14ac:dyDescent="0.25">
      <c r="A305">
        <v>294</v>
      </c>
      <c r="B305" s="18" t="s">
        <v>27778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27779</v>
      </c>
      <c r="H305" s="1">
        <f>+Temporalidad[[#This Row],[ID]]</f>
        <v>294</v>
      </c>
    </row>
    <row r="306" spans="1:8" x14ac:dyDescent="0.25">
      <c r="A306">
        <v>295</v>
      </c>
      <c r="B306" s="18" t="s">
        <v>27780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27781</v>
      </c>
      <c r="H306" s="1">
        <f>+Temporalidad[[#This Row],[ID]]</f>
        <v>295</v>
      </c>
    </row>
    <row r="307" spans="1:8" x14ac:dyDescent="0.25">
      <c r="A307">
        <v>296</v>
      </c>
      <c r="B307" s="18" t="s">
        <v>27782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27783</v>
      </c>
      <c r="H307" s="1">
        <f>+Temporalidad[[#This Row],[ID]]</f>
        <v>296</v>
      </c>
    </row>
    <row r="308" spans="1:8" x14ac:dyDescent="0.25">
      <c r="A308">
        <v>297</v>
      </c>
      <c r="B308" s="18" t="s">
        <v>27784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27785</v>
      </c>
      <c r="H308" s="1">
        <f>+Temporalidad[[#This Row],[ID]]</f>
        <v>297</v>
      </c>
    </row>
    <row r="309" spans="1:8" x14ac:dyDescent="0.25">
      <c r="A309">
        <v>298</v>
      </c>
      <c r="B309" s="18" t="s">
        <v>27786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27787</v>
      </c>
      <c r="H309" s="1">
        <f>+Temporalidad[[#This Row],[ID]]</f>
        <v>298</v>
      </c>
    </row>
    <row r="310" spans="1:8" x14ac:dyDescent="0.25">
      <c r="A310">
        <v>299</v>
      </c>
      <c r="B310" s="18" t="s">
        <v>27788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27789</v>
      </c>
      <c r="H310" s="1">
        <f>+Temporalidad[[#This Row],[ID]]</f>
        <v>299</v>
      </c>
    </row>
    <row r="311" spans="1:8" x14ac:dyDescent="0.25">
      <c r="A311">
        <v>300</v>
      </c>
      <c r="B311" s="18" t="s">
        <v>27790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27791</v>
      </c>
      <c r="H311" s="1">
        <f>+Temporalidad[[#This Row],[ID]]</f>
        <v>300</v>
      </c>
    </row>
    <row r="312" spans="1:8" x14ac:dyDescent="0.25">
      <c r="A312">
        <v>301</v>
      </c>
      <c r="B312" s="18" t="s">
        <v>27792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27793</v>
      </c>
      <c r="H312" s="1">
        <f>+Temporalidad[[#This Row],[ID]]</f>
        <v>301</v>
      </c>
    </row>
    <row r="313" spans="1:8" x14ac:dyDescent="0.25">
      <c r="A313">
        <v>302</v>
      </c>
      <c r="B313" s="18" t="s">
        <v>27794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27795</v>
      </c>
      <c r="H313" s="1">
        <f>+Temporalidad[[#This Row],[ID]]</f>
        <v>302</v>
      </c>
    </row>
    <row r="314" spans="1:8" x14ac:dyDescent="0.25">
      <c r="A314">
        <v>303</v>
      </c>
      <c r="B314" s="18" t="s">
        <v>27796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27797</v>
      </c>
      <c r="H314" s="1">
        <f>+Temporalidad[[#This Row],[ID]]</f>
        <v>303</v>
      </c>
    </row>
    <row r="315" spans="1:8" x14ac:dyDescent="0.25">
      <c r="A315">
        <v>304</v>
      </c>
      <c r="B315" s="18" t="s">
        <v>27798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27799</v>
      </c>
      <c r="H315" s="1">
        <f>+Temporalidad[[#This Row],[ID]]</f>
        <v>304</v>
      </c>
    </row>
    <row r="316" spans="1:8" x14ac:dyDescent="0.25">
      <c r="A316">
        <v>305</v>
      </c>
      <c r="B316" s="18" t="s">
        <v>27800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27801</v>
      </c>
      <c r="H316" s="1">
        <f>+Temporalidad[[#This Row],[ID]]</f>
        <v>305</v>
      </c>
    </row>
    <row r="317" spans="1:8" x14ac:dyDescent="0.25">
      <c r="A317">
        <v>306</v>
      </c>
      <c r="B317" s="18" t="s">
        <v>27802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27803</v>
      </c>
      <c r="H317" s="1">
        <f>+Temporalidad[[#This Row],[ID]]</f>
        <v>306</v>
      </c>
    </row>
    <row r="318" spans="1:8" x14ac:dyDescent="0.25">
      <c r="A318">
        <v>307</v>
      </c>
      <c r="B318" s="18" t="s">
        <v>27804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27805</v>
      </c>
      <c r="H318" s="1">
        <f>+Temporalidad[[#This Row],[ID]]</f>
        <v>307</v>
      </c>
    </row>
    <row r="319" spans="1:8" x14ac:dyDescent="0.25">
      <c r="A319">
        <v>308</v>
      </c>
      <c r="B319" s="18" t="s">
        <v>27806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27807</v>
      </c>
      <c r="H319" s="1">
        <f>+Temporalidad[[#This Row],[ID]]</f>
        <v>308</v>
      </c>
    </row>
    <row r="320" spans="1:8" x14ac:dyDescent="0.25">
      <c r="A320">
        <v>309</v>
      </c>
      <c r="B320" s="18" t="s">
        <v>27808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27809</v>
      </c>
      <c r="H320" s="1">
        <f>+Temporalidad[[#This Row],[ID]]</f>
        <v>309</v>
      </c>
    </row>
    <row r="321" spans="1:8" x14ac:dyDescent="0.25">
      <c r="A321">
        <v>310</v>
      </c>
      <c r="B321" s="18" t="s">
        <v>27810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27811</v>
      </c>
      <c r="H321" s="1">
        <f>+Temporalidad[[#This Row],[ID]]</f>
        <v>310</v>
      </c>
    </row>
    <row r="322" spans="1:8" x14ac:dyDescent="0.25">
      <c r="A322">
        <v>311</v>
      </c>
      <c r="B322" s="18" t="s">
        <v>27812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27813</v>
      </c>
      <c r="H322" s="1">
        <f>+Temporalidad[[#This Row],[ID]]</f>
        <v>311</v>
      </c>
    </row>
    <row r="323" spans="1:8" x14ac:dyDescent="0.25">
      <c r="A323">
        <v>312</v>
      </c>
      <c r="B323" s="18" t="s">
        <v>27814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27815</v>
      </c>
      <c r="H323" s="1">
        <f>+Temporalidad[[#This Row],[ID]]</f>
        <v>312</v>
      </c>
    </row>
    <row r="324" spans="1:8" x14ac:dyDescent="0.25">
      <c r="A324">
        <v>313</v>
      </c>
      <c r="B324" s="18" t="s">
        <v>27816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27817</v>
      </c>
      <c r="H324" s="1">
        <f>+Temporalidad[[#This Row],[ID]]</f>
        <v>313</v>
      </c>
    </row>
    <row r="325" spans="1:8" x14ac:dyDescent="0.25">
      <c r="A325">
        <v>314</v>
      </c>
      <c r="B325" s="18" t="s">
        <v>27818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27819</v>
      </c>
      <c r="H325" s="1">
        <f>+Temporalidad[[#This Row],[ID]]</f>
        <v>314</v>
      </c>
    </row>
    <row r="326" spans="1:8" x14ac:dyDescent="0.25">
      <c r="A326">
        <v>315</v>
      </c>
      <c r="B326" s="18" t="s">
        <v>27820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27821</v>
      </c>
      <c r="H326" s="1">
        <f>+Temporalidad[[#This Row],[ID]]</f>
        <v>315</v>
      </c>
    </row>
    <row r="327" spans="1:8" x14ac:dyDescent="0.25">
      <c r="A327">
        <v>316</v>
      </c>
      <c r="B327" s="18" t="s">
        <v>27822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27823</v>
      </c>
      <c r="H327" s="1">
        <f>+Temporalidad[[#This Row],[ID]]</f>
        <v>316</v>
      </c>
    </row>
    <row r="328" spans="1:8" x14ac:dyDescent="0.25">
      <c r="A328">
        <v>317</v>
      </c>
      <c r="B328" s="18" t="s">
        <v>27824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27825</v>
      </c>
      <c r="H328" s="1">
        <f>+Temporalidad[[#This Row],[ID]]</f>
        <v>317</v>
      </c>
    </row>
    <row r="329" spans="1:8" x14ac:dyDescent="0.25">
      <c r="A329">
        <v>318</v>
      </c>
      <c r="B329" s="18" t="s">
        <v>27826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27827</v>
      </c>
      <c r="H329" s="1">
        <f>+Temporalidad[[#This Row],[ID]]</f>
        <v>318</v>
      </c>
    </row>
    <row r="330" spans="1:8" x14ac:dyDescent="0.25">
      <c r="A330">
        <v>319</v>
      </c>
      <c r="B330" s="18" t="s">
        <v>27828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27829</v>
      </c>
      <c r="H330" s="1">
        <f>+Temporalidad[[#This Row],[ID]]</f>
        <v>319</v>
      </c>
    </row>
    <row r="331" spans="1:8" x14ac:dyDescent="0.25">
      <c r="A331">
        <v>320</v>
      </c>
      <c r="B331" s="18" t="s">
        <v>27830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27831</v>
      </c>
      <c r="H331" s="1">
        <f>+Temporalidad[[#This Row],[ID]]</f>
        <v>320</v>
      </c>
    </row>
    <row r="332" spans="1:8" x14ac:dyDescent="0.25">
      <c r="A332">
        <v>321</v>
      </c>
      <c r="B332" s="18" t="s">
        <v>27832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27833</v>
      </c>
      <c r="H332" s="1">
        <f>+Temporalidad[[#This Row],[ID]]</f>
        <v>321</v>
      </c>
    </row>
    <row r="333" spans="1:8" x14ac:dyDescent="0.25">
      <c r="A333">
        <v>322</v>
      </c>
      <c r="B333" s="18" t="s">
        <v>27834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27835</v>
      </c>
      <c r="H333" s="1">
        <f>+Temporalidad[[#This Row],[ID]]</f>
        <v>322</v>
      </c>
    </row>
    <row r="334" spans="1:8" x14ac:dyDescent="0.25">
      <c r="A334">
        <v>323</v>
      </c>
      <c r="B334" s="18" t="s">
        <v>27836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27837</v>
      </c>
      <c r="H334" s="1">
        <f>+Temporalidad[[#This Row],[ID]]</f>
        <v>323</v>
      </c>
    </row>
    <row r="335" spans="1:8" x14ac:dyDescent="0.25">
      <c r="A335">
        <v>324</v>
      </c>
      <c r="B335" s="18" t="s">
        <v>27838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27839</v>
      </c>
      <c r="H335" s="1">
        <f>+Temporalidad[[#This Row],[ID]]</f>
        <v>324</v>
      </c>
    </row>
    <row r="336" spans="1:8" x14ac:dyDescent="0.25">
      <c r="A336">
        <v>325</v>
      </c>
      <c r="B336" s="18" t="s">
        <v>27840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27841</v>
      </c>
      <c r="H336" s="1">
        <f>+Temporalidad[[#This Row],[ID]]</f>
        <v>325</v>
      </c>
    </row>
    <row r="337" spans="1:8" x14ac:dyDescent="0.25">
      <c r="A337">
        <v>326</v>
      </c>
      <c r="B337" s="18" t="s">
        <v>27842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27843</v>
      </c>
      <c r="H337" s="1">
        <f>+Temporalidad[[#This Row],[ID]]</f>
        <v>326</v>
      </c>
    </row>
    <row r="338" spans="1:8" x14ac:dyDescent="0.25">
      <c r="A338">
        <v>327</v>
      </c>
      <c r="B338" s="18" t="s">
        <v>27844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27845</v>
      </c>
      <c r="H338" s="1">
        <f>+Temporalidad[[#This Row],[ID]]</f>
        <v>327</v>
      </c>
    </row>
    <row r="339" spans="1:8" x14ac:dyDescent="0.25">
      <c r="A339">
        <v>328</v>
      </c>
      <c r="B339" s="18" t="s">
        <v>27846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27847</v>
      </c>
      <c r="H339" s="1">
        <f>+Temporalidad[[#This Row],[ID]]</f>
        <v>328</v>
      </c>
    </row>
    <row r="340" spans="1:8" x14ac:dyDescent="0.25">
      <c r="A340">
        <v>329</v>
      </c>
      <c r="B340" s="18" t="s">
        <v>27848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27849</v>
      </c>
      <c r="H340" s="1">
        <f>+Temporalidad[[#This Row],[ID]]</f>
        <v>329</v>
      </c>
    </row>
    <row r="341" spans="1:8" x14ac:dyDescent="0.25">
      <c r="A341">
        <v>330</v>
      </c>
      <c r="B341" s="18" t="s">
        <v>27850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27851</v>
      </c>
      <c r="H341" s="1">
        <f>+Temporalidad[[#This Row],[ID]]</f>
        <v>330</v>
      </c>
    </row>
    <row r="342" spans="1:8" x14ac:dyDescent="0.25">
      <c r="A342">
        <v>331</v>
      </c>
      <c r="B342" s="18" t="s">
        <v>27852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27853</v>
      </c>
      <c r="H342" s="1">
        <f>+Temporalidad[[#This Row],[ID]]</f>
        <v>331</v>
      </c>
    </row>
    <row r="343" spans="1:8" x14ac:dyDescent="0.25">
      <c r="A343">
        <v>332</v>
      </c>
      <c r="B343" s="18" t="s">
        <v>27854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27855</v>
      </c>
      <c r="H343" s="1">
        <f>+Temporalidad[[#This Row],[ID]]</f>
        <v>332</v>
      </c>
    </row>
    <row r="344" spans="1:8" x14ac:dyDescent="0.25">
      <c r="A344">
        <v>333</v>
      </c>
      <c r="B344" s="18" t="s">
        <v>27856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27857</v>
      </c>
      <c r="H344" s="1">
        <f>+Temporalidad[[#This Row],[ID]]</f>
        <v>333</v>
      </c>
    </row>
    <row r="345" spans="1:8" x14ac:dyDescent="0.25">
      <c r="A345">
        <v>334</v>
      </c>
      <c r="B345" s="18" t="s">
        <v>27858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27859</v>
      </c>
      <c r="H345" s="1">
        <f>+Temporalidad[[#This Row],[ID]]</f>
        <v>334</v>
      </c>
    </row>
    <row r="346" spans="1:8" x14ac:dyDescent="0.25">
      <c r="A346">
        <v>335</v>
      </c>
      <c r="B346" s="18" t="s">
        <v>27860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27861</v>
      </c>
      <c r="H346" s="1">
        <f>+Temporalidad[[#This Row],[ID]]</f>
        <v>335</v>
      </c>
    </row>
    <row r="347" spans="1:8" x14ac:dyDescent="0.25">
      <c r="A347">
        <v>336</v>
      </c>
      <c r="B347" s="18" t="s">
        <v>27862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27863</v>
      </c>
      <c r="H347" s="1">
        <f>+Temporalidad[[#This Row],[ID]]</f>
        <v>336</v>
      </c>
    </row>
    <row r="348" spans="1:8" x14ac:dyDescent="0.25">
      <c r="A348">
        <v>337</v>
      </c>
      <c r="B348" s="18" t="s">
        <v>27864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27865</v>
      </c>
      <c r="H348" s="1">
        <f>+Temporalidad[[#This Row],[ID]]</f>
        <v>337</v>
      </c>
    </row>
    <row r="349" spans="1:8" x14ac:dyDescent="0.25">
      <c r="A349">
        <v>338</v>
      </c>
      <c r="B349" s="18" t="s">
        <v>27866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27867</v>
      </c>
      <c r="H349" s="1">
        <f>+Temporalidad[[#This Row],[ID]]</f>
        <v>338</v>
      </c>
    </row>
    <row r="350" spans="1:8" x14ac:dyDescent="0.25">
      <c r="A350">
        <v>339</v>
      </c>
      <c r="B350" s="18" t="s">
        <v>27868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27869</v>
      </c>
      <c r="H350" s="1">
        <f>+Temporalidad[[#This Row],[ID]]</f>
        <v>339</v>
      </c>
    </row>
    <row r="351" spans="1:8" x14ac:dyDescent="0.25">
      <c r="A351">
        <v>340</v>
      </c>
      <c r="B351" s="18" t="s">
        <v>27870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27871</v>
      </c>
      <c r="H351" s="1">
        <f>+Temporalidad[[#This Row],[ID]]</f>
        <v>340</v>
      </c>
    </row>
    <row r="352" spans="1:8" x14ac:dyDescent="0.25">
      <c r="A352">
        <v>341</v>
      </c>
      <c r="B352" s="18" t="s">
        <v>27872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27873</v>
      </c>
      <c r="H352" s="1">
        <f>+Temporalidad[[#This Row],[ID]]</f>
        <v>341</v>
      </c>
    </row>
    <row r="353" spans="1:8" x14ac:dyDescent="0.25">
      <c r="A353">
        <v>342</v>
      </c>
      <c r="B353" s="18" t="s">
        <v>27874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27875</v>
      </c>
      <c r="H353" s="1">
        <f>+Temporalidad[[#This Row],[ID]]</f>
        <v>342</v>
      </c>
    </row>
    <row r="354" spans="1:8" x14ac:dyDescent="0.25">
      <c r="A354">
        <v>343</v>
      </c>
      <c r="B354" s="18" t="s">
        <v>27876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27877</v>
      </c>
      <c r="H354" s="1">
        <f>+Temporalidad[[#This Row],[ID]]</f>
        <v>343</v>
      </c>
    </row>
    <row r="355" spans="1:8" x14ac:dyDescent="0.25">
      <c r="A355">
        <v>344</v>
      </c>
      <c r="B355" s="18" t="s">
        <v>27878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27879</v>
      </c>
      <c r="H355" s="1">
        <f>+Temporalidad[[#This Row],[ID]]</f>
        <v>344</v>
      </c>
    </row>
    <row r="356" spans="1:8" x14ac:dyDescent="0.25">
      <c r="A356">
        <v>345</v>
      </c>
      <c r="B356" s="18" t="s">
        <v>27880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27881</v>
      </c>
      <c r="H356" s="1">
        <f>+Temporalidad[[#This Row],[ID]]</f>
        <v>345</v>
      </c>
    </row>
    <row r="357" spans="1:8" x14ac:dyDescent="0.25">
      <c r="A357">
        <v>346</v>
      </c>
      <c r="B357" s="18" t="s">
        <v>27882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27883</v>
      </c>
      <c r="H357" s="1">
        <f>+Temporalidad[[#This Row],[ID]]</f>
        <v>346</v>
      </c>
    </row>
    <row r="358" spans="1:8" x14ac:dyDescent="0.25">
      <c r="A358">
        <v>347</v>
      </c>
      <c r="B358" s="18" t="s">
        <v>27884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27885</v>
      </c>
      <c r="H358" s="1">
        <f>+Temporalidad[[#This Row],[ID]]</f>
        <v>347</v>
      </c>
    </row>
    <row r="359" spans="1:8" x14ac:dyDescent="0.25">
      <c r="A359">
        <v>348</v>
      </c>
      <c r="B359" s="18" t="s">
        <v>27886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27887</v>
      </c>
      <c r="H359" s="1">
        <f>+Temporalidad[[#This Row],[ID]]</f>
        <v>348</v>
      </c>
    </row>
    <row r="360" spans="1:8" x14ac:dyDescent="0.25">
      <c r="A360">
        <v>349</v>
      </c>
      <c r="B360" s="18" t="s">
        <v>27888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27889</v>
      </c>
      <c r="H360" s="1">
        <f>+Temporalidad[[#This Row],[ID]]</f>
        <v>349</v>
      </c>
    </row>
    <row r="361" spans="1:8" x14ac:dyDescent="0.25">
      <c r="A361">
        <v>350</v>
      </c>
      <c r="B361" s="18" t="s">
        <v>27890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27891</v>
      </c>
      <c r="H361" s="1">
        <f>+Temporalidad[[#This Row],[ID]]</f>
        <v>350</v>
      </c>
    </row>
    <row r="362" spans="1:8" x14ac:dyDescent="0.25">
      <c r="A362">
        <v>351</v>
      </c>
      <c r="B362" s="18" t="s">
        <v>27892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27893</v>
      </c>
      <c r="H362" s="1">
        <f>+Temporalidad[[#This Row],[ID]]</f>
        <v>351</v>
      </c>
    </row>
    <row r="363" spans="1:8" x14ac:dyDescent="0.25">
      <c r="A363">
        <v>352</v>
      </c>
      <c r="B363" s="18" t="s">
        <v>27894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27895</v>
      </c>
      <c r="H363" s="1">
        <f>+Temporalidad[[#This Row],[ID]]</f>
        <v>352</v>
      </c>
    </row>
    <row r="364" spans="1:8" x14ac:dyDescent="0.25">
      <c r="A364">
        <v>353</v>
      </c>
      <c r="B364" s="18" t="s">
        <v>27896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27897</v>
      </c>
      <c r="H364" s="1">
        <f>+Temporalidad[[#This Row],[ID]]</f>
        <v>353</v>
      </c>
    </row>
    <row r="365" spans="1:8" x14ac:dyDescent="0.25">
      <c r="A365">
        <v>354</v>
      </c>
      <c r="B365" s="18" t="s">
        <v>27898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27899</v>
      </c>
      <c r="H365" s="1">
        <f>+Temporalidad[[#This Row],[ID]]</f>
        <v>354</v>
      </c>
    </row>
    <row r="366" spans="1:8" x14ac:dyDescent="0.25">
      <c r="A366">
        <v>355</v>
      </c>
      <c r="B366" s="18" t="s">
        <v>27900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27901</v>
      </c>
      <c r="H366" s="1">
        <f>+Temporalidad[[#This Row],[ID]]</f>
        <v>355</v>
      </c>
    </row>
    <row r="367" spans="1:8" x14ac:dyDescent="0.25">
      <c r="A367">
        <v>356</v>
      </c>
      <c r="B367" s="18" t="s">
        <v>27902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27903</v>
      </c>
      <c r="H367" s="1">
        <f>+Temporalidad[[#This Row],[ID]]</f>
        <v>356</v>
      </c>
    </row>
    <row r="368" spans="1:8" x14ac:dyDescent="0.25">
      <c r="A368">
        <v>357</v>
      </c>
      <c r="B368" s="18" t="s">
        <v>27904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27905</v>
      </c>
      <c r="H368" s="1">
        <f>+Temporalidad[[#This Row],[ID]]</f>
        <v>357</v>
      </c>
    </row>
    <row r="369" spans="1:8" x14ac:dyDescent="0.25">
      <c r="A369">
        <v>358</v>
      </c>
      <c r="B369" s="18" t="s">
        <v>27906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27907</v>
      </c>
      <c r="H369" s="1">
        <f>+Temporalidad[[#This Row],[ID]]</f>
        <v>358</v>
      </c>
    </row>
    <row r="370" spans="1:8" x14ac:dyDescent="0.25">
      <c r="A370">
        <v>359</v>
      </c>
      <c r="B370" s="18" t="s">
        <v>27908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27909</v>
      </c>
      <c r="H370" s="1">
        <f>+Temporalidad[[#This Row],[ID]]</f>
        <v>359</v>
      </c>
    </row>
    <row r="371" spans="1:8" x14ac:dyDescent="0.25">
      <c r="A371">
        <v>360</v>
      </c>
      <c r="B371" s="18" t="s">
        <v>27910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27911</v>
      </c>
      <c r="H371" s="1">
        <f>+Temporalidad[[#This Row],[ID]]</f>
        <v>360</v>
      </c>
    </row>
    <row r="372" spans="1:8" x14ac:dyDescent="0.25">
      <c r="A372">
        <v>361</v>
      </c>
      <c r="B372" s="18" t="s">
        <v>27912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27913</v>
      </c>
      <c r="H372" s="1">
        <f>+Temporalidad[[#This Row],[ID]]</f>
        <v>361</v>
      </c>
    </row>
    <row r="373" spans="1:8" x14ac:dyDescent="0.25">
      <c r="A373">
        <v>362</v>
      </c>
      <c r="B373" s="18" t="s">
        <v>27914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27915</v>
      </c>
      <c r="H373" s="1">
        <f>+Temporalidad[[#This Row],[ID]]</f>
        <v>362</v>
      </c>
    </row>
    <row r="374" spans="1:8" x14ac:dyDescent="0.25">
      <c r="A374">
        <v>363</v>
      </c>
      <c r="B374" s="18" t="s">
        <v>27916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27917</v>
      </c>
      <c r="H374" s="1">
        <f>+Temporalidad[[#This Row],[ID]]</f>
        <v>363</v>
      </c>
    </row>
    <row r="375" spans="1:8" x14ac:dyDescent="0.25">
      <c r="A375">
        <v>364</v>
      </c>
      <c r="B375" s="18" t="s">
        <v>27918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27919</v>
      </c>
      <c r="H375" s="1">
        <f>+Temporalidad[[#This Row],[ID]]</f>
        <v>364</v>
      </c>
    </row>
    <row r="376" spans="1:8" x14ac:dyDescent="0.25">
      <c r="A376">
        <v>365</v>
      </c>
      <c r="B376" s="18" t="s">
        <v>27920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27921</v>
      </c>
      <c r="H376" s="1">
        <f>+Temporalidad[[#This Row],[ID]]</f>
        <v>365</v>
      </c>
    </row>
    <row r="377" spans="1:8" x14ac:dyDescent="0.25">
      <c r="A377">
        <v>366</v>
      </c>
      <c r="B377" s="18" t="s">
        <v>27922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27923</v>
      </c>
      <c r="H377" s="1">
        <f>+Temporalidad[[#This Row],[ID]]</f>
        <v>366</v>
      </c>
    </row>
    <row r="378" spans="1:8" x14ac:dyDescent="0.25">
      <c r="A378">
        <v>367</v>
      </c>
      <c r="B378" s="18" t="s">
        <v>27924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27925</v>
      </c>
      <c r="H378" s="1">
        <f>+Temporalidad[[#This Row],[ID]]</f>
        <v>367</v>
      </c>
    </row>
    <row r="379" spans="1:8" x14ac:dyDescent="0.25">
      <c r="A379">
        <v>368</v>
      </c>
      <c r="B379" s="18" t="s">
        <v>27926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27927</v>
      </c>
      <c r="H379" s="1">
        <f>+Temporalidad[[#This Row],[ID]]</f>
        <v>368</v>
      </c>
    </row>
    <row r="380" spans="1:8" x14ac:dyDescent="0.25">
      <c r="A380">
        <v>369</v>
      </c>
      <c r="B380" s="18" t="s">
        <v>27928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27929</v>
      </c>
      <c r="H380" s="1">
        <f>+Temporalidad[[#This Row],[ID]]</f>
        <v>369</v>
      </c>
    </row>
    <row r="381" spans="1:8" x14ac:dyDescent="0.25">
      <c r="A381">
        <v>370</v>
      </c>
      <c r="B381" s="18" t="s">
        <v>27930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27931</v>
      </c>
      <c r="H381" s="1">
        <f>+Temporalidad[[#This Row],[ID]]</f>
        <v>370</v>
      </c>
    </row>
    <row r="382" spans="1:8" x14ac:dyDescent="0.25">
      <c r="A382">
        <v>371</v>
      </c>
      <c r="B382" s="18" t="s">
        <v>27932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27933</v>
      </c>
      <c r="H382" s="1">
        <f>+Temporalidad[[#This Row],[ID]]</f>
        <v>371</v>
      </c>
    </row>
    <row r="383" spans="1:8" x14ac:dyDescent="0.25">
      <c r="A383">
        <v>372</v>
      </c>
      <c r="B383" s="18" t="s">
        <v>27934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27935</v>
      </c>
      <c r="H383" s="1">
        <f>+Temporalidad[[#This Row],[ID]]</f>
        <v>372</v>
      </c>
    </row>
    <row r="384" spans="1:8" x14ac:dyDescent="0.25">
      <c r="A384">
        <v>373</v>
      </c>
      <c r="B384" s="18" t="s">
        <v>27936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27937</v>
      </c>
      <c r="H384" s="1">
        <f>+Temporalidad[[#This Row],[ID]]</f>
        <v>373</v>
      </c>
    </row>
    <row r="385" spans="1:8" x14ac:dyDescent="0.25">
      <c r="A385">
        <v>374</v>
      </c>
      <c r="B385" s="18" t="s">
        <v>27938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27939</v>
      </c>
      <c r="H385" s="1">
        <f>+Temporalidad[[#This Row],[ID]]</f>
        <v>374</v>
      </c>
    </row>
    <row r="386" spans="1:8" x14ac:dyDescent="0.25">
      <c r="A386">
        <v>375</v>
      </c>
      <c r="B386" s="18" t="s">
        <v>27940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27941</v>
      </c>
      <c r="H386" s="1">
        <f>+Temporalidad[[#This Row],[ID]]</f>
        <v>375</v>
      </c>
    </row>
    <row r="387" spans="1:8" x14ac:dyDescent="0.25">
      <c r="A387">
        <v>376</v>
      </c>
      <c r="B387" s="18" t="s">
        <v>27942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27943</v>
      </c>
      <c r="H387" s="1">
        <f>+Temporalidad[[#This Row],[ID]]</f>
        <v>376</v>
      </c>
    </row>
    <row r="388" spans="1:8" x14ac:dyDescent="0.25">
      <c r="A388">
        <v>377</v>
      </c>
      <c r="B388" s="18" t="s">
        <v>27944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27945</v>
      </c>
      <c r="H388" s="1">
        <f>+Temporalidad[[#This Row],[ID]]</f>
        <v>377</v>
      </c>
    </row>
    <row r="389" spans="1:8" x14ac:dyDescent="0.25">
      <c r="A389">
        <v>378</v>
      </c>
      <c r="B389" s="18" t="s">
        <v>27946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27947</v>
      </c>
      <c r="H389" s="1">
        <f>+Temporalidad[[#This Row],[ID]]</f>
        <v>378</v>
      </c>
    </row>
    <row r="390" spans="1:8" x14ac:dyDescent="0.25">
      <c r="A390">
        <v>379</v>
      </c>
      <c r="B390" s="18" t="s">
        <v>27948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27949</v>
      </c>
      <c r="H390" s="1">
        <f>+Temporalidad[[#This Row],[ID]]</f>
        <v>379</v>
      </c>
    </row>
    <row r="391" spans="1:8" x14ac:dyDescent="0.25">
      <c r="A391">
        <v>380</v>
      </c>
      <c r="B391" s="18" t="s">
        <v>27950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27951</v>
      </c>
      <c r="H391" s="1">
        <f>+Temporalidad[[#This Row],[ID]]</f>
        <v>380</v>
      </c>
    </row>
    <row r="392" spans="1:8" x14ac:dyDescent="0.25">
      <c r="A392">
        <v>381</v>
      </c>
      <c r="B392" s="18" t="s">
        <v>27952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27953</v>
      </c>
      <c r="H392" s="1">
        <f>+Temporalidad[[#This Row],[ID]]</f>
        <v>381</v>
      </c>
    </row>
    <row r="393" spans="1:8" x14ac:dyDescent="0.25">
      <c r="A393">
        <v>382</v>
      </c>
      <c r="B393" s="18" t="s">
        <v>27954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27955</v>
      </c>
      <c r="H393" s="1">
        <f>+Temporalidad[[#This Row],[ID]]</f>
        <v>382</v>
      </c>
    </row>
    <row r="394" spans="1:8" x14ac:dyDescent="0.25">
      <c r="A394">
        <v>383</v>
      </c>
      <c r="B394" s="18" t="s">
        <v>27956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27957</v>
      </c>
      <c r="H394" s="1">
        <f>+Temporalidad[[#This Row],[ID]]</f>
        <v>383</v>
      </c>
    </row>
    <row r="395" spans="1:8" x14ac:dyDescent="0.25">
      <c r="A395">
        <v>384</v>
      </c>
      <c r="B395" s="18" t="s">
        <v>27958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27959</v>
      </c>
      <c r="H395" s="1">
        <f>+Temporalidad[[#This Row],[ID]]</f>
        <v>384</v>
      </c>
    </row>
    <row r="396" spans="1:8" x14ac:dyDescent="0.25">
      <c r="A396">
        <v>385</v>
      </c>
      <c r="B396" s="18" t="s">
        <v>27960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27961</v>
      </c>
      <c r="H396" s="1">
        <f>+Temporalidad[[#This Row],[ID]]</f>
        <v>385</v>
      </c>
    </row>
    <row r="397" spans="1:8" x14ac:dyDescent="0.25">
      <c r="A397">
        <v>386</v>
      </c>
      <c r="B397" s="18" t="s">
        <v>27962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27963</v>
      </c>
      <c r="H397" s="1">
        <f>+Temporalidad[[#This Row],[ID]]</f>
        <v>386</v>
      </c>
    </row>
    <row r="398" spans="1:8" x14ac:dyDescent="0.25">
      <c r="A398">
        <v>387</v>
      </c>
      <c r="B398" s="18" t="s">
        <v>27964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27965</v>
      </c>
      <c r="H398" s="1">
        <f>+Temporalidad[[#This Row],[ID]]</f>
        <v>387</v>
      </c>
    </row>
    <row r="399" spans="1:8" x14ac:dyDescent="0.25">
      <c r="A399">
        <v>388</v>
      </c>
      <c r="B399" s="18" t="s">
        <v>27966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27967</v>
      </c>
      <c r="H399" s="1">
        <f>+Temporalidad[[#This Row],[ID]]</f>
        <v>388</v>
      </c>
    </row>
    <row r="400" spans="1:8" x14ac:dyDescent="0.25">
      <c r="A400">
        <v>389</v>
      </c>
      <c r="B400" s="18" t="s">
        <v>27968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27969</v>
      </c>
      <c r="H400" s="1">
        <f>+Temporalidad[[#This Row],[ID]]</f>
        <v>389</v>
      </c>
    </row>
    <row r="401" spans="1:8" x14ac:dyDescent="0.25">
      <c r="A401">
        <v>390</v>
      </c>
      <c r="B401" s="18" t="s">
        <v>27970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27971</v>
      </c>
      <c r="H401" s="1">
        <f>+Temporalidad[[#This Row],[ID]]</f>
        <v>390</v>
      </c>
    </row>
    <row r="402" spans="1:8" x14ac:dyDescent="0.25">
      <c r="A402">
        <v>391</v>
      </c>
      <c r="B402" s="18" t="s">
        <v>27972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27973</v>
      </c>
      <c r="H402" s="1">
        <f>+Temporalidad[[#This Row],[ID]]</f>
        <v>391</v>
      </c>
    </row>
    <row r="403" spans="1:8" x14ac:dyDescent="0.25">
      <c r="A403">
        <v>392</v>
      </c>
      <c r="B403" s="18" t="s">
        <v>27974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27975</v>
      </c>
      <c r="H403" s="1">
        <f>+Temporalidad[[#This Row],[ID]]</f>
        <v>392</v>
      </c>
    </row>
    <row r="404" spans="1:8" x14ac:dyDescent="0.25">
      <c r="A404">
        <v>393</v>
      </c>
      <c r="B404" s="18" t="s">
        <v>27976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27977</v>
      </c>
      <c r="H404" s="1">
        <f>+Temporalidad[[#This Row],[ID]]</f>
        <v>393</v>
      </c>
    </row>
    <row r="405" spans="1:8" x14ac:dyDescent="0.25">
      <c r="A405">
        <v>394</v>
      </c>
      <c r="B405" s="18" t="s">
        <v>27978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27979</v>
      </c>
      <c r="H405" s="1">
        <f>+Temporalidad[[#This Row],[ID]]</f>
        <v>394</v>
      </c>
    </row>
    <row r="406" spans="1:8" x14ac:dyDescent="0.25">
      <c r="A406">
        <v>395</v>
      </c>
      <c r="B406" s="18" t="s">
        <v>27980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27981</v>
      </c>
      <c r="H406" s="1">
        <f>+Temporalidad[[#This Row],[ID]]</f>
        <v>395</v>
      </c>
    </row>
    <row r="407" spans="1:8" x14ac:dyDescent="0.25">
      <c r="A407">
        <v>396</v>
      </c>
      <c r="B407" s="18" t="s">
        <v>27982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27983</v>
      </c>
      <c r="H407" s="1">
        <f>+Temporalidad[[#This Row],[ID]]</f>
        <v>396</v>
      </c>
    </row>
    <row r="408" spans="1:8" x14ac:dyDescent="0.25">
      <c r="A408">
        <v>397</v>
      </c>
      <c r="B408" s="18" t="s">
        <v>27984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27985</v>
      </c>
      <c r="H408" s="1">
        <f>+Temporalidad[[#This Row],[ID]]</f>
        <v>397</v>
      </c>
    </row>
    <row r="409" spans="1:8" x14ac:dyDescent="0.25">
      <c r="A409">
        <v>398</v>
      </c>
      <c r="B409" s="18" t="s">
        <v>27986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27987</v>
      </c>
      <c r="H409" s="1">
        <f>+Temporalidad[[#This Row],[ID]]</f>
        <v>398</v>
      </c>
    </row>
    <row r="410" spans="1:8" x14ac:dyDescent="0.25">
      <c r="A410">
        <v>399</v>
      </c>
      <c r="B410" s="18" t="s">
        <v>27988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27989</v>
      </c>
      <c r="H410" s="1">
        <f>+Temporalidad[[#This Row],[ID]]</f>
        <v>399</v>
      </c>
    </row>
    <row r="411" spans="1:8" x14ac:dyDescent="0.25">
      <c r="A411">
        <v>400</v>
      </c>
      <c r="B411" s="18" t="s">
        <v>27990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27991</v>
      </c>
      <c r="H411" s="1">
        <f>+Temporalidad[[#This Row],[ID]]</f>
        <v>400</v>
      </c>
    </row>
    <row r="412" spans="1:8" x14ac:dyDescent="0.25">
      <c r="A412">
        <v>401</v>
      </c>
      <c r="B412" s="18" t="s">
        <v>27992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27993</v>
      </c>
      <c r="H412" s="1">
        <f>+Temporalidad[[#This Row],[ID]]</f>
        <v>401</v>
      </c>
    </row>
    <row r="413" spans="1:8" x14ac:dyDescent="0.25">
      <c r="A413">
        <v>402</v>
      </c>
      <c r="B413" s="18" t="s">
        <v>27994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27995</v>
      </c>
      <c r="H413" s="1">
        <f>+Temporalidad[[#This Row],[ID]]</f>
        <v>402</v>
      </c>
    </row>
    <row r="414" spans="1:8" x14ac:dyDescent="0.25">
      <c r="A414">
        <v>403</v>
      </c>
      <c r="B414" s="18" t="s">
        <v>27996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27997</v>
      </c>
      <c r="H414" s="1">
        <f>+Temporalidad[[#This Row],[ID]]</f>
        <v>403</v>
      </c>
    </row>
    <row r="415" spans="1:8" x14ac:dyDescent="0.25">
      <c r="A415">
        <v>404</v>
      </c>
      <c r="B415" s="18" t="s">
        <v>27998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27999</v>
      </c>
      <c r="H415" s="1">
        <f>+Temporalidad[[#This Row],[ID]]</f>
        <v>404</v>
      </c>
    </row>
    <row r="416" spans="1:8" x14ac:dyDescent="0.25">
      <c r="A416">
        <v>405</v>
      </c>
      <c r="B416" s="18" t="s">
        <v>28000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28001</v>
      </c>
      <c r="H416" s="1">
        <f>+Temporalidad[[#This Row],[ID]]</f>
        <v>405</v>
      </c>
    </row>
    <row r="417" spans="1:8" x14ac:dyDescent="0.25">
      <c r="A417">
        <v>406</v>
      </c>
      <c r="B417" s="18" t="s">
        <v>28002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28003</v>
      </c>
      <c r="H417" s="1">
        <f>+Temporalidad[[#This Row],[ID]]</f>
        <v>406</v>
      </c>
    </row>
    <row r="418" spans="1:8" x14ac:dyDescent="0.25">
      <c r="A418">
        <v>407</v>
      </c>
      <c r="B418" s="18" t="s">
        <v>28004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28005</v>
      </c>
      <c r="H418" s="1">
        <f>+Temporalidad[[#This Row],[ID]]</f>
        <v>407</v>
      </c>
    </row>
    <row r="419" spans="1:8" x14ac:dyDescent="0.25">
      <c r="A419">
        <v>408</v>
      </c>
      <c r="B419" s="18" t="s">
        <v>28006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28007</v>
      </c>
      <c r="H419" s="1">
        <f>+Temporalidad[[#This Row],[ID]]</f>
        <v>408</v>
      </c>
    </row>
    <row r="420" spans="1:8" x14ac:dyDescent="0.25">
      <c r="A420">
        <v>409</v>
      </c>
      <c r="B420" s="18" t="s">
        <v>28008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28009</v>
      </c>
      <c r="H420" s="1">
        <f>+Temporalidad[[#This Row],[ID]]</f>
        <v>409</v>
      </c>
    </row>
    <row r="421" spans="1:8" x14ac:dyDescent="0.25">
      <c r="A421">
        <v>410</v>
      </c>
      <c r="B421" s="18" t="s">
        <v>28010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28011</v>
      </c>
      <c r="H421" s="1">
        <f>+Temporalidad[[#This Row],[ID]]</f>
        <v>410</v>
      </c>
    </row>
    <row r="422" spans="1:8" x14ac:dyDescent="0.25">
      <c r="A422">
        <v>411</v>
      </c>
      <c r="B422" s="18" t="s">
        <v>28012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28013</v>
      </c>
      <c r="H422" s="1">
        <f>+Temporalidad[[#This Row],[ID]]</f>
        <v>411</v>
      </c>
    </row>
    <row r="423" spans="1:8" x14ac:dyDescent="0.25">
      <c r="A423">
        <v>412</v>
      </c>
      <c r="B423" s="18" t="s">
        <v>28014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28015</v>
      </c>
      <c r="H423" s="1">
        <f>+Temporalidad[[#This Row],[ID]]</f>
        <v>412</v>
      </c>
    </row>
    <row r="424" spans="1:8" x14ac:dyDescent="0.25">
      <c r="A424">
        <v>413</v>
      </c>
      <c r="B424" s="18" t="s">
        <v>28016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28017</v>
      </c>
      <c r="H424" s="1">
        <f>+Temporalidad[[#This Row],[ID]]</f>
        <v>413</v>
      </c>
    </row>
    <row r="425" spans="1:8" x14ac:dyDescent="0.25">
      <c r="A425">
        <v>414</v>
      </c>
      <c r="B425" s="18" t="s">
        <v>28018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28019</v>
      </c>
      <c r="H425" s="1">
        <f>+Temporalidad[[#This Row],[ID]]</f>
        <v>414</v>
      </c>
    </row>
    <row r="426" spans="1:8" x14ac:dyDescent="0.25">
      <c r="A426">
        <v>415</v>
      </c>
      <c r="B426" s="18" t="s">
        <v>28020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28021</v>
      </c>
      <c r="H426" s="1">
        <f>+Temporalidad[[#This Row],[ID]]</f>
        <v>415</v>
      </c>
    </row>
    <row r="427" spans="1:8" x14ac:dyDescent="0.25">
      <c r="A427">
        <v>416</v>
      </c>
      <c r="B427" s="18" t="s">
        <v>28022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28023</v>
      </c>
      <c r="H427" s="1">
        <f>+Temporalidad[[#This Row],[ID]]</f>
        <v>416</v>
      </c>
    </row>
    <row r="428" spans="1:8" x14ac:dyDescent="0.25">
      <c r="A428">
        <v>417</v>
      </c>
      <c r="B428" s="18" t="s">
        <v>28024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28025</v>
      </c>
      <c r="H428" s="1">
        <f>+Temporalidad[[#This Row],[ID]]</f>
        <v>417</v>
      </c>
    </row>
    <row r="429" spans="1:8" x14ac:dyDescent="0.25">
      <c r="A429">
        <v>418</v>
      </c>
      <c r="B429" s="18" t="s">
        <v>28026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28027</v>
      </c>
      <c r="H429" s="1">
        <f>+Temporalidad[[#This Row],[ID]]</f>
        <v>418</v>
      </c>
    </row>
    <row r="430" spans="1:8" x14ac:dyDescent="0.25">
      <c r="A430">
        <v>419</v>
      </c>
      <c r="B430" s="18" t="s">
        <v>28028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28029</v>
      </c>
      <c r="H430" s="1">
        <f>+Temporalidad[[#This Row],[ID]]</f>
        <v>419</v>
      </c>
    </row>
    <row r="431" spans="1:8" x14ac:dyDescent="0.25">
      <c r="A431">
        <v>420</v>
      </c>
      <c r="B431" s="18" t="s">
        <v>28030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28031</v>
      </c>
      <c r="H431" s="1">
        <f>+Temporalidad[[#This Row],[ID]]</f>
        <v>420</v>
      </c>
    </row>
    <row r="432" spans="1:8" x14ac:dyDescent="0.25">
      <c r="A432">
        <v>421</v>
      </c>
      <c r="B432" s="18" t="s">
        <v>28032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28033</v>
      </c>
      <c r="H432" s="1">
        <f>+Temporalidad[[#This Row],[ID]]</f>
        <v>421</v>
      </c>
    </row>
    <row r="433" spans="1:8" x14ac:dyDescent="0.25">
      <c r="A433">
        <v>422</v>
      </c>
      <c r="B433" s="18" t="s">
        <v>28034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28035</v>
      </c>
      <c r="H433" s="1">
        <f>+Temporalidad[[#This Row],[ID]]</f>
        <v>422</v>
      </c>
    </row>
    <row r="434" spans="1:8" x14ac:dyDescent="0.25">
      <c r="A434">
        <v>423</v>
      </c>
      <c r="B434" s="18" t="s">
        <v>28036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28037</v>
      </c>
      <c r="H434" s="1">
        <f>+Temporalidad[[#This Row],[ID]]</f>
        <v>423</v>
      </c>
    </row>
    <row r="435" spans="1:8" x14ac:dyDescent="0.25">
      <c r="A435">
        <v>424</v>
      </c>
      <c r="B435" s="18" t="s">
        <v>28038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28039</v>
      </c>
      <c r="H435" s="1">
        <f>+Temporalidad[[#This Row],[ID]]</f>
        <v>424</v>
      </c>
    </row>
    <row r="436" spans="1:8" x14ac:dyDescent="0.25">
      <c r="A436">
        <v>425</v>
      </c>
      <c r="B436" s="18" t="s">
        <v>28040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28041</v>
      </c>
      <c r="H436" s="1">
        <f>+Temporalidad[[#This Row],[ID]]</f>
        <v>425</v>
      </c>
    </row>
    <row r="437" spans="1:8" x14ac:dyDescent="0.25">
      <c r="A437">
        <v>426</v>
      </c>
      <c r="B437" s="18" t="s">
        <v>28042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28043</v>
      </c>
      <c r="H437" s="1">
        <f>+Temporalidad[[#This Row],[ID]]</f>
        <v>426</v>
      </c>
    </row>
    <row r="438" spans="1:8" x14ac:dyDescent="0.25">
      <c r="A438">
        <v>427</v>
      </c>
      <c r="B438" s="18" t="s">
        <v>28044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28045</v>
      </c>
      <c r="H438" s="1">
        <f>+Temporalidad[[#This Row],[ID]]</f>
        <v>427</v>
      </c>
    </row>
    <row r="439" spans="1:8" x14ac:dyDescent="0.25">
      <c r="A439">
        <v>428</v>
      </c>
      <c r="B439" s="18" t="s">
        <v>28046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28047</v>
      </c>
      <c r="H439" s="1">
        <f>+Temporalidad[[#This Row],[ID]]</f>
        <v>428</v>
      </c>
    </row>
    <row r="440" spans="1:8" x14ac:dyDescent="0.25">
      <c r="A440">
        <v>429</v>
      </c>
      <c r="B440" s="18" t="s">
        <v>28048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28049</v>
      </c>
      <c r="H440" s="1">
        <f>+Temporalidad[[#This Row],[ID]]</f>
        <v>429</v>
      </c>
    </row>
    <row r="441" spans="1:8" x14ac:dyDescent="0.25">
      <c r="A441">
        <v>430</v>
      </c>
      <c r="B441" s="18" t="s">
        <v>28050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28051</v>
      </c>
      <c r="H441" s="1">
        <f>+Temporalidad[[#This Row],[ID]]</f>
        <v>430</v>
      </c>
    </row>
    <row r="442" spans="1:8" x14ac:dyDescent="0.25">
      <c r="A442">
        <v>431</v>
      </c>
      <c r="B442" s="18" t="s">
        <v>28052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28053</v>
      </c>
      <c r="H442" s="1">
        <f>+Temporalidad[[#This Row],[ID]]</f>
        <v>431</v>
      </c>
    </row>
    <row r="443" spans="1:8" x14ac:dyDescent="0.25">
      <c r="A443">
        <v>432</v>
      </c>
      <c r="B443" s="18" t="s">
        <v>28054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28055</v>
      </c>
      <c r="H443" s="1">
        <f>+Temporalidad[[#This Row],[ID]]</f>
        <v>432</v>
      </c>
    </row>
    <row r="444" spans="1:8" x14ac:dyDescent="0.25">
      <c r="A444">
        <v>433</v>
      </c>
      <c r="B444" s="18" t="s">
        <v>28056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28057</v>
      </c>
      <c r="H444" s="1">
        <f>+Temporalidad[[#This Row],[ID]]</f>
        <v>433</v>
      </c>
    </row>
    <row r="445" spans="1:8" x14ac:dyDescent="0.25">
      <c r="A445">
        <v>434</v>
      </c>
      <c r="B445" s="18" t="s">
        <v>28058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28059</v>
      </c>
      <c r="H445" s="1">
        <f>+Temporalidad[[#This Row],[ID]]</f>
        <v>434</v>
      </c>
    </row>
    <row r="446" spans="1:8" x14ac:dyDescent="0.25">
      <c r="A446">
        <v>435</v>
      </c>
      <c r="B446" s="18" t="s">
        <v>28060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28061</v>
      </c>
      <c r="H446" s="1">
        <f>+Temporalidad[[#This Row],[ID]]</f>
        <v>435</v>
      </c>
    </row>
    <row r="447" spans="1:8" x14ac:dyDescent="0.25">
      <c r="A447">
        <v>436</v>
      </c>
      <c r="B447" s="18" t="s">
        <v>28062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28063</v>
      </c>
      <c r="H447" s="1">
        <f>+Temporalidad[[#This Row],[ID]]</f>
        <v>436</v>
      </c>
    </row>
    <row r="448" spans="1:8" x14ac:dyDescent="0.25">
      <c r="A448">
        <v>437</v>
      </c>
      <c r="B448" s="18" t="s">
        <v>28064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28065</v>
      </c>
      <c r="H448" s="1">
        <f>+Temporalidad[[#This Row],[ID]]</f>
        <v>437</v>
      </c>
    </row>
    <row r="449" spans="1:8" x14ac:dyDescent="0.25">
      <c r="A449">
        <v>438</v>
      </c>
      <c r="B449" s="18" t="s">
        <v>28066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28067</v>
      </c>
      <c r="H449" s="1">
        <f>+Temporalidad[[#This Row],[ID]]</f>
        <v>438</v>
      </c>
    </row>
    <row r="450" spans="1:8" x14ac:dyDescent="0.25">
      <c r="A450">
        <v>439</v>
      </c>
      <c r="B450" s="18" t="s">
        <v>28068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28069</v>
      </c>
      <c r="H450" s="1">
        <f>+Temporalidad[[#This Row],[ID]]</f>
        <v>439</v>
      </c>
    </row>
    <row r="451" spans="1:8" x14ac:dyDescent="0.25">
      <c r="A451">
        <v>440</v>
      </c>
      <c r="B451" s="18" t="s">
        <v>28070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28071</v>
      </c>
      <c r="H451" s="1">
        <f>+Temporalidad[[#This Row],[ID]]</f>
        <v>440</v>
      </c>
    </row>
    <row r="452" spans="1:8" x14ac:dyDescent="0.25">
      <c r="A452">
        <v>441</v>
      </c>
      <c r="B452" s="18" t="s">
        <v>28072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28073</v>
      </c>
      <c r="H452" s="1">
        <f>+Temporalidad[[#This Row],[ID]]</f>
        <v>441</v>
      </c>
    </row>
    <row r="453" spans="1:8" x14ac:dyDescent="0.25">
      <c r="A453">
        <v>442</v>
      </c>
      <c r="B453" s="18" t="s">
        <v>28074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28075</v>
      </c>
      <c r="H453" s="1">
        <f>+Temporalidad[[#This Row],[ID]]</f>
        <v>442</v>
      </c>
    </row>
    <row r="454" spans="1:8" x14ac:dyDescent="0.25">
      <c r="A454">
        <v>443</v>
      </c>
      <c r="B454" s="18" t="s">
        <v>28076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28077</v>
      </c>
      <c r="H454" s="1">
        <f>+Temporalidad[[#This Row],[ID]]</f>
        <v>443</v>
      </c>
    </row>
    <row r="455" spans="1:8" x14ac:dyDescent="0.25">
      <c r="A455">
        <v>444</v>
      </c>
      <c r="B455" s="18" t="s">
        <v>28078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28079</v>
      </c>
      <c r="H455" s="1">
        <f>+Temporalidad[[#This Row],[ID]]</f>
        <v>444</v>
      </c>
    </row>
    <row r="456" spans="1:8" x14ac:dyDescent="0.25">
      <c r="A456">
        <v>445</v>
      </c>
      <c r="B456" s="18" t="s">
        <v>28080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28081</v>
      </c>
      <c r="H456" s="1">
        <f>+Temporalidad[[#This Row],[ID]]</f>
        <v>445</v>
      </c>
    </row>
    <row r="457" spans="1:8" x14ac:dyDescent="0.25">
      <c r="A457">
        <v>446</v>
      </c>
      <c r="B457" s="18" t="s">
        <v>28082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28083</v>
      </c>
      <c r="H457" s="1">
        <f>+Temporalidad[[#This Row],[ID]]</f>
        <v>446</v>
      </c>
    </row>
    <row r="458" spans="1:8" x14ac:dyDescent="0.25">
      <c r="A458">
        <v>447</v>
      </c>
      <c r="B458" s="18" t="s">
        <v>28084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28085</v>
      </c>
      <c r="H458" s="1">
        <f>+Temporalidad[[#This Row],[ID]]</f>
        <v>447</v>
      </c>
    </row>
    <row r="459" spans="1:8" x14ac:dyDescent="0.25">
      <c r="A459">
        <v>448</v>
      </c>
      <c r="B459" s="18" t="s">
        <v>28086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28087</v>
      </c>
      <c r="H459" s="1">
        <f>+Temporalidad[[#This Row],[ID]]</f>
        <v>448</v>
      </c>
    </row>
    <row r="460" spans="1:8" x14ac:dyDescent="0.25">
      <c r="A460">
        <v>449</v>
      </c>
      <c r="B460" s="18" t="s">
        <v>28088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28089</v>
      </c>
      <c r="H460" s="1">
        <f>+Temporalidad[[#This Row],[ID]]</f>
        <v>449</v>
      </c>
    </row>
    <row r="461" spans="1:8" x14ac:dyDescent="0.25">
      <c r="A461">
        <v>450</v>
      </c>
      <c r="B461" s="18" t="s">
        <v>28090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28091</v>
      </c>
      <c r="H461" s="1">
        <f>+Temporalidad[[#This Row],[ID]]</f>
        <v>450</v>
      </c>
    </row>
    <row r="462" spans="1:8" x14ac:dyDescent="0.25">
      <c r="A462">
        <v>451</v>
      </c>
      <c r="B462" s="18" t="s">
        <v>28092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28093</v>
      </c>
      <c r="H462" s="1">
        <f>+Temporalidad[[#This Row],[ID]]</f>
        <v>451</v>
      </c>
    </row>
    <row r="463" spans="1:8" x14ac:dyDescent="0.25">
      <c r="A463">
        <v>452</v>
      </c>
      <c r="B463" s="18" t="s">
        <v>28094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28095</v>
      </c>
      <c r="H463" s="1">
        <f>+Temporalidad[[#This Row],[ID]]</f>
        <v>452</v>
      </c>
    </row>
    <row r="464" spans="1:8" x14ac:dyDescent="0.25">
      <c r="A464">
        <v>453</v>
      </c>
      <c r="B464" s="18" t="s">
        <v>28096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28097</v>
      </c>
      <c r="H464" s="1">
        <f>+Temporalidad[[#This Row],[ID]]</f>
        <v>453</v>
      </c>
    </row>
    <row r="465" spans="1:8" x14ac:dyDescent="0.25">
      <c r="A465">
        <v>454</v>
      </c>
      <c r="B465" s="18" t="s">
        <v>28098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28099</v>
      </c>
      <c r="H465" s="1">
        <f>+Temporalidad[[#This Row],[ID]]</f>
        <v>454</v>
      </c>
    </row>
    <row r="466" spans="1:8" x14ac:dyDescent="0.25">
      <c r="A466">
        <v>455</v>
      </c>
      <c r="B466" s="18" t="s">
        <v>28100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28101</v>
      </c>
      <c r="H466" s="1">
        <f>+Temporalidad[[#This Row],[ID]]</f>
        <v>455</v>
      </c>
    </row>
    <row r="467" spans="1:8" x14ac:dyDescent="0.25">
      <c r="A467">
        <v>456</v>
      </c>
      <c r="B467" s="18" t="s">
        <v>28102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28103</v>
      </c>
      <c r="H467" s="1">
        <f>+Temporalidad[[#This Row],[ID]]</f>
        <v>456</v>
      </c>
    </row>
    <row r="468" spans="1:8" x14ac:dyDescent="0.25">
      <c r="A468">
        <v>457</v>
      </c>
      <c r="B468" s="18" t="s">
        <v>28104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28105</v>
      </c>
      <c r="H468" s="1">
        <f>+Temporalidad[[#This Row],[ID]]</f>
        <v>457</v>
      </c>
    </row>
    <row r="469" spans="1:8" x14ac:dyDescent="0.25">
      <c r="A469">
        <v>458</v>
      </c>
      <c r="B469" s="18" t="s">
        <v>28106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28107</v>
      </c>
      <c r="H469" s="1">
        <f>+Temporalidad[[#This Row],[ID]]</f>
        <v>458</v>
      </c>
    </row>
    <row r="470" spans="1:8" x14ac:dyDescent="0.25">
      <c r="A470">
        <v>459</v>
      </c>
      <c r="B470" s="18" t="s">
        <v>28108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28109</v>
      </c>
      <c r="H470" s="1">
        <f>+Temporalidad[[#This Row],[ID]]</f>
        <v>459</v>
      </c>
    </row>
    <row r="471" spans="1:8" x14ac:dyDescent="0.25">
      <c r="A471">
        <v>460</v>
      </c>
      <c r="B471" s="18" t="s">
        <v>28110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28111</v>
      </c>
      <c r="H471" s="1">
        <f>+Temporalidad[[#This Row],[ID]]</f>
        <v>460</v>
      </c>
    </row>
    <row r="472" spans="1:8" x14ac:dyDescent="0.25">
      <c r="A472">
        <v>461</v>
      </c>
      <c r="B472" s="18" t="s">
        <v>28112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28113</v>
      </c>
      <c r="H472" s="1">
        <f>+Temporalidad[[#This Row],[ID]]</f>
        <v>461</v>
      </c>
    </row>
    <row r="473" spans="1:8" x14ac:dyDescent="0.25">
      <c r="A473">
        <v>462</v>
      </c>
      <c r="B473" s="18" t="s">
        <v>28114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28115</v>
      </c>
      <c r="H473" s="1">
        <f>+Temporalidad[[#This Row],[ID]]</f>
        <v>462</v>
      </c>
    </row>
    <row r="474" spans="1:8" x14ac:dyDescent="0.25">
      <c r="A474">
        <v>463</v>
      </c>
      <c r="B474" s="18" t="s">
        <v>28116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28117</v>
      </c>
      <c r="H474" s="1">
        <f>+Temporalidad[[#This Row],[ID]]</f>
        <v>463</v>
      </c>
    </row>
    <row r="475" spans="1:8" x14ac:dyDescent="0.25">
      <c r="A475">
        <v>464</v>
      </c>
      <c r="B475" s="18" t="s">
        <v>28118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28119</v>
      </c>
      <c r="H475" s="1">
        <f>+Temporalidad[[#This Row],[ID]]</f>
        <v>464</v>
      </c>
    </row>
    <row r="476" spans="1:8" x14ac:dyDescent="0.25">
      <c r="A476">
        <v>465</v>
      </c>
      <c r="B476" s="18" t="s">
        <v>28120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28121</v>
      </c>
      <c r="H476" s="1">
        <f>+Temporalidad[[#This Row],[ID]]</f>
        <v>465</v>
      </c>
    </row>
    <row r="477" spans="1:8" x14ac:dyDescent="0.25">
      <c r="A477">
        <v>466</v>
      </c>
      <c r="B477" s="18" t="s">
        <v>28122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28123</v>
      </c>
      <c r="H477" s="1">
        <f>+Temporalidad[[#This Row],[ID]]</f>
        <v>466</v>
      </c>
    </row>
    <row r="478" spans="1:8" x14ac:dyDescent="0.25">
      <c r="A478">
        <v>467</v>
      </c>
      <c r="B478" s="18" t="s">
        <v>28124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28125</v>
      </c>
      <c r="H478" s="1">
        <f>+Temporalidad[[#This Row],[ID]]</f>
        <v>467</v>
      </c>
    </row>
    <row r="479" spans="1:8" x14ac:dyDescent="0.25">
      <c r="A479">
        <v>468</v>
      </c>
      <c r="B479" s="18" t="s">
        <v>28126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28127</v>
      </c>
      <c r="H479" s="1">
        <f>+Temporalidad[[#This Row],[ID]]</f>
        <v>468</v>
      </c>
    </row>
    <row r="480" spans="1:8" x14ac:dyDescent="0.25">
      <c r="A480">
        <v>469</v>
      </c>
      <c r="B480" s="18" t="s">
        <v>28128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28129</v>
      </c>
      <c r="H480" s="1">
        <f>+Temporalidad[[#This Row],[ID]]</f>
        <v>469</v>
      </c>
    </row>
    <row r="481" spans="1:8" x14ac:dyDescent="0.25">
      <c r="A481">
        <v>470</v>
      </c>
      <c r="B481" s="18" t="s">
        <v>28130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28131</v>
      </c>
      <c r="H481" s="1">
        <f>+Temporalidad[[#This Row],[ID]]</f>
        <v>470</v>
      </c>
    </row>
    <row r="482" spans="1:8" x14ac:dyDescent="0.25">
      <c r="A482">
        <v>471</v>
      </c>
      <c r="B482" s="18" t="s">
        <v>28132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28133</v>
      </c>
      <c r="H482" s="1">
        <f>+Temporalidad[[#This Row],[ID]]</f>
        <v>471</v>
      </c>
    </row>
    <row r="483" spans="1:8" x14ac:dyDescent="0.25">
      <c r="A483">
        <v>472</v>
      </c>
      <c r="B483" s="18" t="s">
        <v>28134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28135</v>
      </c>
      <c r="H483" s="1">
        <f>+Temporalidad[[#This Row],[ID]]</f>
        <v>472</v>
      </c>
    </row>
    <row r="484" spans="1:8" x14ac:dyDescent="0.25">
      <c r="A484">
        <v>473</v>
      </c>
      <c r="B484" s="18" t="s">
        <v>28136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28137</v>
      </c>
      <c r="H484" s="1">
        <f>+Temporalidad[[#This Row],[ID]]</f>
        <v>473</v>
      </c>
    </row>
    <row r="485" spans="1:8" x14ac:dyDescent="0.25">
      <c r="A485">
        <v>474</v>
      </c>
      <c r="B485" s="18" t="s">
        <v>28138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28139</v>
      </c>
      <c r="H485" s="1">
        <f>+Temporalidad[[#This Row],[ID]]</f>
        <v>474</v>
      </c>
    </row>
    <row r="486" spans="1:8" x14ac:dyDescent="0.25">
      <c r="A486">
        <v>475</v>
      </c>
      <c r="B486" s="18" t="s">
        <v>28140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28141</v>
      </c>
      <c r="H486" s="1">
        <f>+Temporalidad[[#This Row],[ID]]</f>
        <v>475</v>
      </c>
    </row>
    <row r="487" spans="1:8" x14ac:dyDescent="0.25">
      <c r="A487">
        <v>476</v>
      </c>
      <c r="B487" s="18" t="s">
        <v>28142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28143</v>
      </c>
      <c r="H487" s="1">
        <f>+Temporalidad[[#This Row],[ID]]</f>
        <v>476</v>
      </c>
    </row>
    <row r="488" spans="1:8" x14ac:dyDescent="0.25">
      <c r="A488">
        <v>477</v>
      </c>
      <c r="B488" s="18" t="s">
        <v>28144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28145</v>
      </c>
      <c r="H488" s="1">
        <f>+Temporalidad[[#This Row],[ID]]</f>
        <v>477</v>
      </c>
    </row>
    <row r="489" spans="1:8" x14ac:dyDescent="0.25">
      <c r="A489">
        <v>478</v>
      </c>
      <c r="B489" s="18" t="s">
        <v>28146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28147</v>
      </c>
      <c r="H489" s="1">
        <f>+Temporalidad[[#This Row],[ID]]</f>
        <v>478</v>
      </c>
    </row>
    <row r="490" spans="1:8" x14ac:dyDescent="0.25">
      <c r="A490">
        <v>479</v>
      </c>
      <c r="B490" s="18" t="s">
        <v>28148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28149</v>
      </c>
      <c r="H490" s="1">
        <f>+Temporalidad[[#This Row],[ID]]</f>
        <v>479</v>
      </c>
    </row>
    <row r="491" spans="1:8" x14ac:dyDescent="0.25">
      <c r="A491">
        <v>480</v>
      </c>
      <c r="B491" s="18" t="s">
        <v>28150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28151</v>
      </c>
      <c r="H491" s="1">
        <f>+Temporalidad[[#This Row],[ID]]</f>
        <v>480</v>
      </c>
    </row>
    <row r="492" spans="1:8" x14ac:dyDescent="0.25">
      <c r="A492">
        <v>481</v>
      </c>
      <c r="B492" s="18" t="s">
        <v>28152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28153</v>
      </c>
      <c r="H492" s="1">
        <f>+Temporalidad[[#This Row],[ID]]</f>
        <v>481</v>
      </c>
    </row>
    <row r="493" spans="1:8" x14ac:dyDescent="0.25">
      <c r="A493">
        <v>482</v>
      </c>
      <c r="B493" s="18" t="s">
        <v>28154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28155</v>
      </c>
      <c r="H493" s="1">
        <f>+Temporalidad[[#This Row],[ID]]</f>
        <v>482</v>
      </c>
    </row>
    <row r="494" spans="1:8" x14ac:dyDescent="0.25">
      <c r="A494">
        <v>483</v>
      </c>
      <c r="B494" s="18" t="s">
        <v>28156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28157</v>
      </c>
      <c r="H494" s="1">
        <f>+Temporalidad[[#This Row],[ID]]</f>
        <v>483</v>
      </c>
    </row>
    <row r="495" spans="1:8" x14ac:dyDescent="0.25">
      <c r="A495">
        <v>484</v>
      </c>
      <c r="B495" s="18" t="s">
        <v>28158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28159</v>
      </c>
      <c r="H495" s="1">
        <f>+Temporalidad[[#This Row],[ID]]</f>
        <v>484</v>
      </c>
    </row>
    <row r="496" spans="1:8" x14ac:dyDescent="0.25">
      <c r="A496">
        <v>485</v>
      </c>
      <c r="B496" s="18" t="s">
        <v>28160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28161</v>
      </c>
      <c r="H496" s="1">
        <f>+Temporalidad[[#This Row],[ID]]</f>
        <v>485</v>
      </c>
    </row>
    <row r="497" spans="1:8" x14ac:dyDescent="0.25">
      <c r="A497">
        <v>486</v>
      </c>
      <c r="B497" s="18" t="s">
        <v>28162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28163</v>
      </c>
      <c r="H497" s="1">
        <f>+Temporalidad[[#This Row],[ID]]</f>
        <v>486</v>
      </c>
    </row>
    <row r="498" spans="1:8" x14ac:dyDescent="0.25">
      <c r="A498">
        <v>487</v>
      </c>
      <c r="B498" s="18" t="s">
        <v>28164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28165</v>
      </c>
      <c r="H498" s="1">
        <f>+Temporalidad[[#This Row],[ID]]</f>
        <v>487</v>
      </c>
    </row>
    <row r="499" spans="1:8" x14ac:dyDescent="0.25">
      <c r="A499">
        <v>488</v>
      </c>
      <c r="B499" s="18" t="s">
        <v>28166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28167</v>
      </c>
      <c r="H499" s="1">
        <f>+Temporalidad[[#This Row],[ID]]</f>
        <v>488</v>
      </c>
    </row>
    <row r="500" spans="1:8" x14ac:dyDescent="0.25">
      <c r="A500">
        <v>489</v>
      </c>
      <c r="B500" s="18" t="s">
        <v>28168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28169</v>
      </c>
      <c r="H500" s="1">
        <f>+Temporalidad[[#This Row],[ID]]</f>
        <v>489</v>
      </c>
    </row>
    <row r="501" spans="1:8" x14ac:dyDescent="0.25">
      <c r="A501">
        <v>490</v>
      </c>
      <c r="B501" s="18" t="s">
        <v>28170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28171</v>
      </c>
      <c r="H501" s="1">
        <f>+Temporalidad[[#This Row],[ID]]</f>
        <v>490</v>
      </c>
    </row>
    <row r="502" spans="1:8" x14ac:dyDescent="0.25">
      <c r="A502">
        <v>491</v>
      </c>
      <c r="B502" s="18" t="s">
        <v>28172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28173</v>
      </c>
      <c r="H502" s="1">
        <f>+Temporalidad[[#This Row],[ID]]</f>
        <v>491</v>
      </c>
    </row>
    <row r="503" spans="1:8" x14ac:dyDescent="0.25">
      <c r="A503">
        <v>492</v>
      </c>
      <c r="B503" s="18" t="s">
        <v>28174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28175</v>
      </c>
      <c r="H503" s="1">
        <f>+Temporalidad[[#This Row],[ID]]</f>
        <v>492</v>
      </c>
    </row>
    <row r="504" spans="1:8" x14ac:dyDescent="0.25">
      <c r="A504">
        <v>493</v>
      </c>
      <c r="B504" s="18" t="s">
        <v>28176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28177</v>
      </c>
      <c r="H504" s="1">
        <f>+Temporalidad[[#This Row],[ID]]</f>
        <v>493</v>
      </c>
    </row>
    <row r="505" spans="1:8" x14ac:dyDescent="0.25">
      <c r="A505">
        <v>494</v>
      </c>
      <c r="B505" s="18" t="s">
        <v>28178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28179</v>
      </c>
      <c r="H505" s="1">
        <f>+Temporalidad[[#This Row],[ID]]</f>
        <v>494</v>
      </c>
    </row>
    <row r="506" spans="1:8" x14ac:dyDescent="0.25">
      <c r="A506">
        <v>495</v>
      </c>
      <c r="B506" s="18" t="s">
        <v>28180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28181</v>
      </c>
      <c r="H506" s="1">
        <f>+Temporalidad[[#This Row],[ID]]</f>
        <v>495</v>
      </c>
    </row>
    <row r="507" spans="1:8" x14ac:dyDescent="0.25">
      <c r="A507">
        <v>496</v>
      </c>
      <c r="B507" s="18" t="s">
        <v>28182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28183</v>
      </c>
      <c r="H507" s="1">
        <f>+Temporalidad[[#This Row],[ID]]</f>
        <v>496</v>
      </c>
    </row>
    <row r="508" spans="1:8" x14ac:dyDescent="0.25">
      <c r="A508">
        <v>497</v>
      </c>
      <c r="B508" s="18" t="s">
        <v>28184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28185</v>
      </c>
      <c r="H508" s="1">
        <f>+Temporalidad[[#This Row],[ID]]</f>
        <v>497</v>
      </c>
    </row>
    <row r="509" spans="1:8" x14ac:dyDescent="0.25">
      <c r="A509">
        <v>498</v>
      </c>
      <c r="B509" s="18" t="s">
        <v>28186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28187</v>
      </c>
      <c r="H509" s="1">
        <f>+Temporalidad[[#This Row],[ID]]</f>
        <v>498</v>
      </c>
    </row>
    <row r="510" spans="1:8" x14ac:dyDescent="0.25">
      <c r="A510">
        <v>499</v>
      </c>
      <c r="B510" s="18" t="s">
        <v>28188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28189</v>
      </c>
      <c r="H510" s="1">
        <f>+Temporalidad[[#This Row],[ID]]</f>
        <v>499</v>
      </c>
    </row>
    <row r="511" spans="1:8" x14ac:dyDescent="0.25">
      <c r="A511">
        <v>500</v>
      </c>
      <c r="B511" s="18" t="s">
        <v>28190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28191</v>
      </c>
      <c r="H511" s="1">
        <f>+Temporalidad[[#This Row],[ID]]</f>
        <v>500</v>
      </c>
    </row>
    <row r="512" spans="1:8" x14ac:dyDescent="0.25">
      <c r="A512">
        <v>501</v>
      </c>
      <c r="B512" s="18" t="s">
        <v>28192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28193</v>
      </c>
      <c r="H512" s="1">
        <f>+Temporalidad[[#This Row],[ID]]</f>
        <v>501</v>
      </c>
    </row>
    <row r="513" spans="1:8" x14ac:dyDescent="0.25">
      <c r="A513">
        <v>502</v>
      </c>
      <c r="B513" s="18" t="s">
        <v>28194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28195</v>
      </c>
      <c r="H513" s="1">
        <f>+Temporalidad[[#This Row],[ID]]</f>
        <v>502</v>
      </c>
    </row>
    <row r="514" spans="1:8" x14ac:dyDescent="0.25">
      <c r="A514">
        <v>503</v>
      </c>
      <c r="B514" s="18" t="s">
        <v>28196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28197</v>
      </c>
      <c r="H514" s="1">
        <f>+Temporalidad[[#This Row],[ID]]</f>
        <v>503</v>
      </c>
    </row>
    <row r="515" spans="1:8" x14ac:dyDescent="0.25">
      <c r="A515">
        <v>504</v>
      </c>
      <c r="B515" s="18" t="s">
        <v>28198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28199</v>
      </c>
      <c r="H515" s="1">
        <f>+Temporalidad[[#This Row],[ID]]</f>
        <v>504</v>
      </c>
    </row>
    <row r="516" spans="1:8" x14ac:dyDescent="0.25">
      <c r="A516">
        <v>505</v>
      </c>
      <c r="B516" s="18" t="s">
        <v>28200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28201</v>
      </c>
      <c r="H516" s="1">
        <f>+Temporalidad[[#This Row],[ID]]</f>
        <v>505</v>
      </c>
    </row>
    <row r="517" spans="1:8" x14ac:dyDescent="0.25">
      <c r="A517">
        <v>506</v>
      </c>
      <c r="B517" s="18" t="s">
        <v>28202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28203</v>
      </c>
      <c r="H517" s="1">
        <f>+Temporalidad[[#This Row],[ID]]</f>
        <v>506</v>
      </c>
    </row>
    <row r="518" spans="1:8" x14ac:dyDescent="0.25">
      <c r="A518">
        <v>507</v>
      </c>
      <c r="B518" s="18" t="s">
        <v>28204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28205</v>
      </c>
      <c r="H518" s="1">
        <f>+Temporalidad[[#This Row],[ID]]</f>
        <v>507</v>
      </c>
    </row>
    <row r="519" spans="1:8" x14ac:dyDescent="0.25">
      <c r="A519">
        <v>508</v>
      </c>
      <c r="B519" s="18" t="s">
        <v>28206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28207</v>
      </c>
      <c r="H519" s="1">
        <f>+Temporalidad[[#This Row],[ID]]</f>
        <v>508</v>
      </c>
    </row>
    <row r="520" spans="1:8" x14ac:dyDescent="0.25">
      <c r="A520">
        <v>509</v>
      </c>
      <c r="B520" s="18" t="s">
        <v>28208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28209</v>
      </c>
      <c r="H520" s="1">
        <f>+Temporalidad[[#This Row],[ID]]</f>
        <v>509</v>
      </c>
    </row>
    <row r="521" spans="1:8" x14ac:dyDescent="0.25">
      <c r="A521">
        <v>510</v>
      </c>
      <c r="B521" s="18" t="s">
        <v>28210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28211</v>
      </c>
      <c r="H521" s="1">
        <f>+Temporalidad[[#This Row],[ID]]</f>
        <v>510</v>
      </c>
    </row>
    <row r="522" spans="1:8" x14ac:dyDescent="0.25">
      <c r="A522">
        <v>511</v>
      </c>
      <c r="B522" s="18" t="s">
        <v>28212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28213</v>
      </c>
      <c r="H522" s="1">
        <f>+Temporalidad[[#This Row],[ID]]</f>
        <v>511</v>
      </c>
    </row>
    <row r="523" spans="1:8" x14ac:dyDescent="0.25">
      <c r="A523">
        <v>512</v>
      </c>
      <c r="B523" s="18" t="s">
        <v>28214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28215</v>
      </c>
      <c r="H523" s="1">
        <f>+Temporalidad[[#This Row],[ID]]</f>
        <v>512</v>
      </c>
    </row>
    <row r="524" spans="1:8" x14ac:dyDescent="0.25">
      <c r="A524">
        <v>513</v>
      </c>
      <c r="B524" s="18" t="s">
        <v>28216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28217</v>
      </c>
      <c r="H524" s="1">
        <f>+Temporalidad[[#This Row],[ID]]</f>
        <v>513</v>
      </c>
    </row>
    <row r="525" spans="1:8" x14ac:dyDescent="0.25">
      <c r="A525">
        <v>514</v>
      </c>
      <c r="B525" s="18" t="s">
        <v>28218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28219</v>
      </c>
      <c r="H525" s="1">
        <f>+Temporalidad[[#This Row],[ID]]</f>
        <v>514</v>
      </c>
    </row>
    <row r="526" spans="1:8" x14ac:dyDescent="0.25">
      <c r="A526">
        <v>515</v>
      </c>
      <c r="B526" s="18" t="s">
        <v>28220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28221</v>
      </c>
      <c r="H526" s="1">
        <f>+Temporalidad[[#This Row],[ID]]</f>
        <v>515</v>
      </c>
    </row>
    <row r="527" spans="1:8" x14ac:dyDescent="0.25">
      <c r="A527">
        <v>516</v>
      </c>
      <c r="B527" s="18" t="s">
        <v>28222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28223</v>
      </c>
      <c r="H527" s="1">
        <f>+Temporalidad[[#This Row],[ID]]</f>
        <v>516</v>
      </c>
    </row>
    <row r="528" spans="1:8" x14ac:dyDescent="0.25">
      <c r="A528">
        <v>517</v>
      </c>
      <c r="B528" s="18" t="s">
        <v>28224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28225</v>
      </c>
      <c r="H528" s="1">
        <f>+Temporalidad[[#This Row],[ID]]</f>
        <v>517</v>
      </c>
    </row>
    <row r="529" spans="1:8" x14ac:dyDescent="0.25">
      <c r="A529">
        <v>518</v>
      </c>
      <c r="B529" s="18" t="s">
        <v>28226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28227</v>
      </c>
      <c r="H529" s="1">
        <f>+Temporalidad[[#This Row],[ID]]</f>
        <v>518</v>
      </c>
    </row>
    <row r="530" spans="1:8" x14ac:dyDescent="0.25">
      <c r="A530">
        <v>519</v>
      </c>
      <c r="B530" s="18" t="s">
        <v>28228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28229</v>
      </c>
      <c r="H530" s="1">
        <f>+Temporalidad[[#This Row],[ID]]</f>
        <v>519</v>
      </c>
    </row>
    <row r="531" spans="1:8" x14ac:dyDescent="0.25">
      <c r="A531">
        <v>520</v>
      </c>
      <c r="B531" s="18" t="s">
        <v>28230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28231</v>
      </c>
      <c r="H531" s="1">
        <f>+Temporalidad[[#This Row],[ID]]</f>
        <v>520</v>
      </c>
    </row>
    <row r="532" spans="1:8" x14ac:dyDescent="0.25">
      <c r="A532">
        <v>521</v>
      </c>
      <c r="B532" s="18" t="s">
        <v>28232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28233</v>
      </c>
      <c r="H532" s="1">
        <f>+Temporalidad[[#This Row],[ID]]</f>
        <v>521</v>
      </c>
    </row>
    <row r="533" spans="1:8" x14ac:dyDescent="0.25">
      <c r="A533">
        <v>522</v>
      </c>
      <c r="B533" s="18" t="s">
        <v>28234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28235</v>
      </c>
      <c r="H533" s="1">
        <f>+Temporalidad[[#This Row],[ID]]</f>
        <v>522</v>
      </c>
    </row>
    <row r="534" spans="1:8" x14ac:dyDescent="0.25">
      <c r="A534">
        <v>523</v>
      </c>
      <c r="B534" s="18" t="s">
        <v>28236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28237</v>
      </c>
      <c r="H534" s="1">
        <f>+Temporalidad[[#This Row],[ID]]</f>
        <v>523</v>
      </c>
    </row>
    <row r="535" spans="1:8" x14ac:dyDescent="0.25">
      <c r="A535">
        <v>524</v>
      </c>
      <c r="B535" s="18" t="s">
        <v>28238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28239</v>
      </c>
      <c r="H535" s="1">
        <f>+Temporalidad[[#This Row],[ID]]</f>
        <v>524</v>
      </c>
    </row>
    <row r="536" spans="1:8" x14ac:dyDescent="0.25">
      <c r="A536">
        <v>525</v>
      </c>
      <c r="B536" s="18" t="s">
        <v>28240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28241</v>
      </c>
      <c r="H536" s="1">
        <f>+Temporalidad[[#This Row],[ID]]</f>
        <v>525</v>
      </c>
    </row>
    <row r="537" spans="1:8" x14ac:dyDescent="0.25">
      <c r="A537">
        <v>526</v>
      </c>
      <c r="B537" s="18" t="s">
        <v>28242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28243</v>
      </c>
      <c r="H537" s="1">
        <f>+Temporalidad[[#This Row],[ID]]</f>
        <v>526</v>
      </c>
    </row>
    <row r="538" spans="1:8" x14ac:dyDescent="0.25">
      <c r="A538">
        <v>527</v>
      </c>
      <c r="B538" s="18" t="s">
        <v>28244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28245</v>
      </c>
      <c r="H538" s="1">
        <f>+Temporalidad[[#This Row],[ID]]</f>
        <v>527</v>
      </c>
    </row>
    <row r="539" spans="1:8" x14ac:dyDescent="0.25">
      <c r="A539">
        <v>528</v>
      </c>
      <c r="B539" s="18" t="s">
        <v>28246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28247</v>
      </c>
      <c r="H539" s="1">
        <f>+Temporalidad[[#This Row],[ID]]</f>
        <v>528</v>
      </c>
    </row>
    <row r="540" spans="1:8" x14ac:dyDescent="0.25">
      <c r="A540">
        <v>529</v>
      </c>
      <c r="B540" s="18" t="s">
        <v>28248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28249</v>
      </c>
      <c r="H540" s="1">
        <f>+Temporalidad[[#This Row],[ID]]</f>
        <v>529</v>
      </c>
    </row>
    <row r="541" spans="1:8" x14ac:dyDescent="0.25">
      <c r="A541">
        <v>530</v>
      </c>
      <c r="B541" s="18" t="s">
        <v>28250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28251</v>
      </c>
      <c r="H541" s="1">
        <f>+Temporalidad[[#This Row],[ID]]</f>
        <v>530</v>
      </c>
    </row>
    <row r="542" spans="1:8" x14ac:dyDescent="0.25">
      <c r="A542">
        <v>531</v>
      </c>
      <c r="B542" s="18" t="s">
        <v>28252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28253</v>
      </c>
      <c r="H542" s="1">
        <f>+Temporalidad[[#This Row],[ID]]</f>
        <v>531</v>
      </c>
    </row>
    <row r="543" spans="1:8" x14ac:dyDescent="0.25">
      <c r="A543">
        <v>532</v>
      </c>
      <c r="B543" s="18" t="s">
        <v>28254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28255</v>
      </c>
      <c r="H543" s="1">
        <f>+Temporalidad[[#This Row],[ID]]</f>
        <v>532</v>
      </c>
    </row>
    <row r="544" spans="1:8" x14ac:dyDescent="0.25">
      <c r="A544">
        <v>533</v>
      </c>
      <c r="B544" s="18" t="s">
        <v>28256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28257</v>
      </c>
      <c r="H544" s="1">
        <f>+Temporalidad[[#This Row],[ID]]</f>
        <v>533</v>
      </c>
    </row>
    <row r="545" spans="1:8" x14ac:dyDescent="0.25">
      <c r="A545">
        <v>534</v>
      </c>
      <c r="B545" s="18" t="s">
        <v>28258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28259</v>
      </c>
      <c r="H545" s="1">
        <f>+Temporalidad[[#This Row],[ID]]</f>
        <v>534</v>
      </c>
    </row>
    <row r="546" spans="1:8" x14ac:dyDescent="0.25">
      <c r="A546">
        <v>535</v>
      </c>
      <c r="B546" s="18" t="s">
        <v>28260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28261</v>
      </c>
      <c r="H546" s="1">
        <f>+Temporalidad[[#This Row],[ID]]</f>
        <v>535</v>
      </c>
    </row>
    <row r="547" spans="1:8" x14ac:dyDescent="0.25">
      <c r="A547">
        <v>536</v>
      </c>
      <c r="B547" s="18" t="s">
        <v>28262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28263</v>
      </c>
      <c r="H547" s="1">
        <f>+Temporalidad[[#This Row],[ID]]</f>
        <v>536</v>
      </c>
    </row>
    <row r="548" spans="1:8" x14ac:dyDescent="0.25">
      <c r="A548">
        <v>537</v>
      </c>
      <c r="B548" s="18" t="s">
        <v>28264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28265</v>
      </c>
      <c r="H548" s="1">
        <f>+Temporalidad[[#This Row],[ID]]</f>
        <v>537</v>
      </c>
    </row>
    <row r="549" spans="1:8" x14ac:dyDescent="0.25">
      <c r="A549">
        <v>538</v>
      </c>
      <c r="B549" s="18" t="s">
        <v>28266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28267</v>
      </c>
      <c r="H549" s="1">
        <f>+Temporalidad[[#This Row],[ID]]</f>
        <v>538</v>
      </c>
    </row>
    <row r="550" spans="1:8" x14ac:dyDescent="0.25">
      <c r="A550">
        <v>539</v>
      </c>
      <c r="B550" s="18" t="s">
        <v>28268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28269</v>
      </c>
      <c r="H550" s="1">
        <f>+Temporalidad[[#This Row],[ID]]</f>
        <v>539</v>
      </c>
    </row>
    <row r="551" spans="1:8" x14ac:dyDescent="0.25">
      <c r="A551">
        <v>540</v>
      </c>
      <c r="B551" s="18" t="s">
        <v>28270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28271</v>
      </c>
      <c r="H551" s="1">
        <f>+Temporalidad[[#This Row],[ID]]</f>
        <v>540</v>
      </c>
    </row>
    <row r="552" spans="1:8" x14ac:dyDescent="0.25">
      <c r="A552">
        <v>541</v>
      </c>
      <c r="B552" s="18" t="s">
        <v>28272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28273</v>
      </c>
      <c r="H552" s="1">
        <f>+Temporalidad[[#This Row],[ID]]</f>
        <v>541</v>
      </c>
    </row>
    <row r="553" spans="1:8" x14ac:dyDescent="0.25">
      <c r="A553">
        <v>542</v>
      </c>
      <c r="B553" s="18" t="s">
        <v>28274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28275</v>
      </c>
      <c r="H553" s="1">
        <f>+Temporalidad[[#This Row],[ID]]</f>
        <v>542</v>
      </c>
    </row>
    <row r="554" spans="1:8" x14ac:dyDescent="0.25">
      <c r="A554">
        <v>543</v>
      </c>
      <c r="B554" s="18" t="s">
        <v>28276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28277</v>
      </c>
      <c r="H554" s="1">
        <f>+Temporalidad[[#This Row],[ID]]</f>
        <v>543</v>
      </c>
    </row>
    <row r="555" spans="1:8" x14ac:dyDescent="0.25">
      <c r="A555">
        <v>544</v>
      </c>
      <c r="B555" s="18" t="s">
        <v>28278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28279</v>
      </c>
      <c r="H555" s="1">
        <f>+Temporalidad[[#This Row],[ID]]</f>
        <v>544</v>
      </c>
    </row>
    <row r="556" spans="1:8" x14ac:dyDescent="0.25">
      <c r="A556">
        <v>545</v>
      </c>
      <c r="B556" s="18" t="s">
        <v>28280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28281</v>
      </c>
      <c r="H556" s="1">
        <f>+Temporalidad[[#This Row],[ID]]</f>
        <v>545</v>
      </c>
    </row>
    <row r="557" spans="1:8" x14ac:dyDescent="0.25">
      <c r="A557">
        <v>546</v>
      </c>
      <c r="B557" s="18" t="s">
        <v>28282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28283</v>
      </c>
      <c r="H557" s="1">
        <f>+Temporalidad[[#This Row],[ID]]</f>
        <v>546</v>
      </c>
    </row>
    <row r="558" spans="1:8" x14ac:dyDescent="0.25">
      <c r="A558">
        <v>547</v>
      </c>
      <c r="B558" s="18" t="s">
        <v>28284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28285</v>
      </c>
      <c r="H558" s="1">
        <f>+Temporalidad[[#This Row],[ID]]</f>
        <v>547</v>
      </c>
    </row>
    <row r="559" spans="1:8" x14ac:dyDescent="0.25">
      <c r="A559">
        <v>548</v>
      </c>
      <c r="B559" s="18" t="s">
        <v>28286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28287</v>
      </c>
      <c r="H559" s="1">
        <f>+Temporalidad[[#This Row],[ID]]</f>
        <v>548</v>
      </c>
    </row>
    <row r="560" spans="1:8" x14ac:dyDescent="0.25">
      <c r="A560">
        <v>549</v>
      </c>
      <c r="B560" s="18" t="s">
        <v>28288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28289</v>
      </c>
      <c r="H560" s="1">
        <f>+Temporalidad[[#This Row],[ID]]</f>
        <v>549</v>
      </c>
    </row>
    <row r="561" spans="1:8" x14ac:dyDescent="0.25">
      <c r="A561">
        <v>550</v>
      </c>
      <c r="B561" s="18" t="s">
        <v>28290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28291</v>
      </c>
      <c r="H561" s="1">
        <f>+Temporalidad[[#This Row],[ID]]</f>
        <v>550</v>
      </c>
    </row>
    <row r="562" spans="1:8" x14ac:dyDescent="0.25">
      <c r="A562">
        <v>551</v>
      </c>
      <c r="B562" s="18" t="s">
        <v>28292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28293</v>
      </c>
      <c r="H562" s="1">
        <f>+Temporalidad[[#This Row],[ID]]</f>
        <v>551</v>
      </c>
    </row>
    <row r="563" spans="1:8" x14ac:dyDescent="0.25">
      <c r="A563">
        <v>552</v>
      </c>
      <c r="B563" s="18" t="s">
        <v>28294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28295</v>
      </c>
      <c r="H563" s="1">
        <f>+Temporalidad[[#This Row],[ID]]</f>
        <v>552</v>
      </c>
    </row>
    <row r="564" spans="1:8" x14ac:dyDescent="0.25">
      <c r="A564">
        <v>553</v>
      </c>
      <c r="B564" s="18" t="s">
        <v>28296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28297</v>
      </c>
      <c r="H564" s="1">
        <f>+Temporalidad[[#This Row],[ID]]</f>
        <v>553</v>
      </c>
    </row>
    <row r="565" spans="1:8" x14ac:dyDescent="0.25">
      <c r="A565">
        <v>554</v>
      </c>
      <c r="B565" s="18" t="s">
        <v>28298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28299</v>
      </c>
      <c r="H565" s="1">
        <f>+Temporalidad[[#This Row],[ID]]</f>
        <v>554</v>
      </c>
    </row>
    <row r="566" spans="1:8" x14ac:dyDescent="0.25">
      <c r="A566">
        <v>555</v>
      </c>
      <c r="B566" s="18" t="s">
        <v>28300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28301</v>
      </c>
      <c r="H566" s="1">
        <f>+Temporalidad[[#This Row],[ID]]</f>
        <v>555</v>
      </c>
    </row>
    <row r="567" spans="1:8" x14ac:dyDescent="0.25">
      <c r="A567">
        <v>556</v>
      </c>
      <c r="B567" s="18" t="s">
        <v>28302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28303</v>
      </c>
      <c r="H567" s="1">
        <f>+Temporalidad[[#This Row],[ID]]</f>
        <v>556</v>
      </c>
    </row>
    <row r="568" spans="1:8" x14ac:dyDescent="0.25">
      <c r="A568">
        <v>557</v>
      </c>
      <c r="B568" s="18" t="s">
        <v>28304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28305</v>
      </c>
      <c r="H568" s="1">
        <f>+Temporalidad[[#This Row],[ID]]</f>
        <v>557</v>
      </c>
    </row>
    <row r="569" spans="1:8" x14ac:dyDescent="0.25">
      <c r="A569">
        <v>558</v>
      </c>
      <c r="B569" s="18" t="s">
        <v>28306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28307</v>
      </c>
      <c r="H569" s="1">
        <f>+Temporalidad[[#This Row],[ID]]</f>
        <v>558</v>
      </c>
    </row>
    <row r="570" spans="1:8" x14ac:dyDescent="0.25">
      <c r="A570">
        <v>559</v>
      </c>
      <c r="B570" s="18" t="s">
        <v>28308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28309</v>
      </c>
      <c r="H570" s="1">
        <f>+Temporalidad[[#This Row],[ID]]</f>
        <v>559</v>
      </c>
    </row>
    <row r="571" spans="1:8" x14ac:dyDescent="0.25">
      <c r="A571">
        <v>560</v>
      </c>
      <c r="B571" s="18" t="s">
        <v>28310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28311</v>
      </c>
      <c r="H571" s="1">
        <f>+Temporalidad[[#This Row],[ID]]</f>
        <v>560</v>
      </c>
    </row>
    <row r="572" spans="1:8" x14ac:dyDescent="0.25">
      <c r="A572">
        <v>561</v>
      </c>
      <c r="B572" s="18" t="s">
        <v>28312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28313</v>
      </c>
      <c r="H572" s="1">
        <f>+Temporalidad[[#This Row],[ID]]</f>
        <v>561</v>
      </c>
    </row>
    <row r="573" spans="1:8" x14ac:dyDescent="0.25">
      <c r="A573">
        <v>562</v>
      </c>
      <c r="B573" s="18" t="s">
        <v>28314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28315</v>
      </c>
      <c r="H573" s="1">
        <f>+Temporalidad[[#This Row],[ID]]</f>
        <v>562</v>
      </c>
    </row>
    <row r="574" spans="1:8" x14ac:dyDescent="0.25">
      <c r="A574">
        <v>563</v>
      </c>
      <c r="B574" s="18" t="s">
        <v>28316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28317</v>
      </c>
      <c r="H574" s="1">
        <f>+Temporalidad[[#This Row],[ID]]</f>
        <v>563</v>
      </c>
    </row>
    <row r="575" spans="1:8" x14ac:dyDescent="0.25">
      <c r="A575">
        <v>564</v>
      </c>
      <c r="B575" s="18" t="s">
        <v>28318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28319</v>
      </c>
      <c r="H575" s="1">
        <f>+Temporalidad[[#This Row],[ID]]</f>
        <v>564</v>
      </c>
    </row>
    <row r="576" spans="1:8" x14ac:dyDescent="0.25">
      <c r="A576">
        <v>565</v>
      </c>
      <c r="B576" s="18" t="s">
        <v>28320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28321</v>
      </c>
      <c r="H576" s="1">
        <f>+Temporalidad[[#This Row],[ID]]</f>
        <v>565</v>
      </c>
    </row>
    <row r="577" spans="1:8" x14ac:dyDescent="0.25">
      <c r="A577">
        <v>566</v>
      </c>
      <c r="B577" s="18" t="s">
        <v>28322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28323</v>
      </c>
      <c r="H577" s="1">
        <f>+Temporalidad[[#This Row],[ID]]</f>
        <v>566</v>
      </c>
    </row>
    <row r="578" spans="1:8" x14ac:dyDescent="0.25">
      <c r="A578">
        <v>567</v>
      </c>
      <c r="B578" s="18" t="s">
        <v>28324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28325</v>
      </c>
      <c r="H578" s="1">
        <f>+Temporalidad[[#This Row],[ID]]</f>
        <v>567</v>
      </c>
    </row>
    <row r="579" spans="1:8" x14ac:dyDescent="0.25">
      <c r="A579">
        <v>568</v>
      </c>
      <c r="B579" s="18" t="s">
        <v>28326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28327</v>
      </c>
      <c r="H579" s="1">
        <f>+Temporalidad[[#This Row],[ID]]</f>
        <v>568</v>
      </c>
    </row>
    <row r="580" spans="1:8" x14ac:dyDescent="0.25">
      <c r="A580">
        <v>569</v>
      </c>
      <c r="B580" s="18" t="s">
        <v>28328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28329</v>
      </c>
      <c r="H580" s="1">
        <f>+Temporalidad[[#This Row],[ID]]</f>
        <v>569</v>
      </c>
    </row>
    <row r="581" spans="1:8" x14ac:dyDescent="0.25">
      <c r="A581">
        <v>570</v>
      </c>
      <c r="B581" s="18" t="s">
        <v>28330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28331</v>
      </c>
      <c r="H581" s="1">
        <f>+Temporalidad[[#This Row],[ID]]</f>
        <v>570</v>
      </c>
    </row>
    <row r="582" spans="1:8" x14ac:dyDescent="0.25">
      <c r="A582">
        <v>571</v>
      </c>
      <c r="B582" s="18" t="s">
        <v>28332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28333</v>
      </c>
      <c r="H582" s="1">
        <f>+Temporalidad[[#This Row],[ID]]</f>
        <v>571</v>
      </c>
    </row>
    <row r="583" spans="1:8" x14ac:dyDescent="0.25">
      <c r="A583">
        <v>572</v>
      </c>
      <c r="B583" s="18" t="s">
        <v>28334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28335</v>
      </c>
      <c r="H583" s="1">
        <f>+Temporalidad[[#This Row],[ID]]</f>
        <v>572</v>
      </c>
    </row>
    <row r="584" spans="1:8" x14ac:dyDescent="0.25">
      <c r="A584">
        <v>573</v>
      </c>
      <c r="B584" s="18" t="s">
        <v>28336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28337</v>
      </c>
      <c r="H584" s="1">
        <f>+Temporalidad[[#This Row],[ID]]</f>
        <v>573</v>
      </c>
    </row>
    <row r="585" spans="1:8" x14ac:dyDescent="0.25">
      <c r="A585">
        <v>574</v>
      </c>
      <c r="B585" s="18" t="s">
        <v>28338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28339</v>
      </c>
      <c r="H585" s="1">
        <f>+Temporalidad[[#This Row],[ID]]</f>
        <v>574</v>
      </c>
    </row>
    <row r="586" spans="1:8" x14ac:dyDescent="0.25">
      <c r="A586">
        <v>575</v>
      </c>
      <c r="B586" s="18" t="s">
        <v>28340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28341</v>
      </c>
      <c r="H586" s="1">
        <f>+Temporalidad[[#This Row],[ID]]</f>
        <v>575</v>
      </c>
    </row>
    <row r="587" spans="1:8" x14ac:dyDescent="0.25">
      <c r="A587">
        <v>576</v>
      </c>
      <c r="B587" s="18" t="s">
        <v>28342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28343</v>
      </c>
      <c r="H587" s="1">
        <f>+Temporalidad[[#This Row],[ID]]</f>
        <v>576</v>
      </c>
    </row>
    <row r="588" spans="1:8" x14ac:dyDescent="0.25">
      <c r="A588">
        <v>577</v>
      </c>
      <c r="B588" s="18" t="s">
        <v>28344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28345</v>
      </c>
      <c r="H588" s="1">
        <f>+Temporalidad[[#This Row],[ID]]</f>
        <v>577</v>
      </c>
    </row>
    <row r="589" spans="1:8" x14ac:dyDescent="0.25">
      <c r="A589">
        <v>578</v>
      </c>
      <c r="B589" s="18" t="s">
        <v>28346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28347</v>
      </c>
      <c r="H589" s="1">
        <f>+Temporalidad[[#This Row],[ID]]</f>
        <v>578</v>
      </c>
    </row>
    <row r="590" spans="1:8" x14ac:dyDescent="0.25">
      <c r="A590">
        <v>579</v>
      </c>
      <c r="B590" s="18" t="s">
        <v>28348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28349</v>
      </c>
      <c r="H590" s="1">
        <f>+Temporalidad[[#This Row],[ID]]</f>
        <v>579</v>
      </c>
    </row>
    <row r="591" spans="1:8" x14ac:dyDescent="0.25">
      <c r="A591">
        <v>580</v>
      </c>
      <c r="B591" s="18" t="s">
        <v>28350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28351</v>
      </c>
      <c r="H591" s="1">
        <f>+Temporalidad[[#This Row],[ID]]</f>
        <v>580</v>
      </c>
    </row>
    <row r="592" spans="1:8" x14ac:dyDescent="0.25">
      <c r="A592">
        <v>581</v>
      </c>
      <c r="B592" s="18" t="s">
        <v>28352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28353</v>
      </c>
      <c r="H592" s="1">
        <f>+Temporalidad[[#This Row],[ID]]</f>
        <v>581</v>
      </c>
    </row>
    <row r="593" spans="1:8" x14ac:dyDescent="0.25">
      <c r="A593">
        <v>582</v>
      </c>
      <c r="B593" s="18" t="s">
        <v>28354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28355</v>
      </c>
      <c r="H593" s="1">
        <f>+Temporalidad[[#This Row],[ID]]</f>
        <v>582</v>
      </c>
    </row>
    <row r="594" spans="1:8" x14ac:dyDescent="0.25">
      <c r="A594">
        <v>583</v>
      </c>
      <c r="B594" s="18" t="s">
        <v>28356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28357</v>
      </c>
      <c r="H594" s="1">
        <f>+Temporalidad[[#This Row],[ID]]</f>
        <v>583</v>
      </c>
    </row>
    <row r="595" spans="1:8" x14ac:dyDescent="0.25">
      <c r="A595">
        <v>584</v>
      </c>
      <c r="B595" s="18" t="s">
        <v>28358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28359</v>
      </c>
      <c r="H595" s="1">
        <f>+Temporalidad[[#This Row],[ID]]</f>
        <v>584</v>
      </c>
    </row>
    <row r="596" spans="1:8" x14ac:dyDescent="0.25">
      <c r="A596">
        <v>585</v>
      </c>
      <c r="B596" s="18" t="s">
        <v>28360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28361</v>
      </c>
      <c r="H596" s="1">
        <f>+Temporalidad[[#This Row],[ID]]</f>
        <v>585</v>
      </c>
    </row>
    <row r="597" spans="1:8" x14ac:dyDescent="0.25">
      <c r="A597">
        <v>586</v>
      </c>
      <c r="B597" s="18" t="s">
        <v>28362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28363</v>
      </c>
      <c r="H597" s="1">
        <f>+Temporalidad[[#This Row],[ID]]</f>
        <v>586</v>
      </c>
    </row>
    <row r="598" spans="1:8" x14ac:dyDescent="0.25">
      <c r="A598">
        <v>587</v>
      </c>
      <c r="B598" s="18" t="s">
        <v>28364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28365</v>
      </c>
      <c r="H598" s="1">
        <f>+Temporalidad[[#This Row],[ID]]</f>
        <v>587</v>
      </c>
    </row>
    <row r="599" spans="1:8" x14ac:dyDescent="0.25">
      <c r="A599">
        <v>588</v>
      </c>
      <c r="B599" s="18" t="s">
        <v>28366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28367</v>
      </c>
      <c r="H599" s="1">
        <f>+Temporalidad[[#This Row],[ID]]</f>
        <v>588</v>
      </c>
    </row>
    <row r="600" spans="1:8" x14ac:dyDescent="0.25">
      <c r="A600">
        <v>589</v>
      </c>
      <c r="B600" s="18" t="s">
        <v>28368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28369</v>
      </c>
      <c r="H600" s="1">
        <f>+Temporalidad[[#This Row],[ID]]</f>
        <v>589</v>
      </c>
    </row>
    <row r="601" spans="1:8" x14ac:dyDescent="0.25">
      <c r="A601">
        <v>590</v>
      </c>
      <c r="B601" s="18" t="s">
        <v>28370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28371</v>
      </c>
      <c r="H601" s="1">
        <f>+Temporalidad[[#This Row],[ID]]</f>
        <v>590</v>
      </c>
    </row>
    <row r="602" spans="1:8" x14ac:dyDescent="0.25">
      <c r="A602">
        <v>591</v>
      </c>
      <c r="B602" s="18" t="s">
        <v>28372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28373</v>
      </c>
      <c r="H602" s="1">
        <f>+Temporalidad[[#This Row],[ID]]</f>
        <v>591</v>
      </c>
    </row>
    <row r="603" spans="1:8" x14ac:dyDescent="0.25">
      <c r="A603">
        <v>592</v>
      </c>
      <c r="B603" s="18" t="s">
        <v>28374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28375</v>
      </c>
      <c r="H603" s="1">
        <f>+Temporalidad[[#This Row],[ID]]</f>
        <v>592</v>
      </c>
    </row>
    <row r="604" spans="1:8" x14ac:dyDescent="0.25">
      <c r="A604">
        <v>593</v>
      </c>
      <c r="B604" s="18" t="s">
        <v>28376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28377</v>
      </c>
      <c r="H604" s="1">
        <f>+Temporalidad[[#This Row],[ID]]</f>
        <v>593</v>
      </c>
    </row>
    <row r="605" spans="1:8" x14ac:dyDescent="0.25">
      <c r="A605">
        <v>594</v>
      </c>
      <c r="B605" s="18" t="s">
        <v>28378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28379</v>
      </c>
      <c r="H605" s="1">
        <f>+Temporalidad[[#This Row],[ID]]</f>
        <v>594</v>
      </c>
    </row>
    <row r="606" spans="1:8" x14ac:dyDescent="0.25">
      <c r="A606">
        <v>595</v>
      </c>
      <c r="B606" s="18" t="s">
        <v>28380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28381</v>
      </c>
      <c r="H606" s="1">
        <f>+Temporalidad[[#This Row],[ID]]</f>
        <v>595</v>
      </c>
    </row>
    <row r="607" spans="1:8" x14ac:dyDescent="0.25">
      <c r="A607">
        <v>596</v>
      </c>
      <c r="B607" s="18" t="s">
        <v>28382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28383</v>
      </c>
      <c r="H607" s="1">
        <f>+Temporalidad[[#This Row],[ID]]</f>
        <v>596</v>
      </c>
    </row>
    <row r="608" spans="1:8" x14ac:dyDescent="0.25">
      <c r="A608">
        <v>597</v>
      </c>
      <c r="B608" s="18" t="s">
        <v>28384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28385</v>
      </c>
      <c r="H608" s="1">
        <f>+Temporalidad[[#This Row],[ID]]</f>
        <v>597</v>
      </c>
    </row>
    <row r="609" spans="1:8" x14ac:dyDescent="0.25">
      <c r="A609">
        <v>598</v>
      </c>
      <c r="B609" s="18" t="s">
        <v>28386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28387</v>
      </c>
      <c r="H609" s="1">
        <f>+Temporalidad[[#This Row],[ID]]</f>
        <v>598</v>
      </c>
    </row>
    <row r="610" spans="1:8" x14ac:dyDescent="0.25">
      <c r="A610">
        <v>599</v>
      </c>
      <c r="B610" s="18" t="s">
        <v>28388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28389</v>
      </c>
      <c r="H610" s="1">
        <f>+Temporalidad[[#This Row],[ID]]</f>
        <v>599</v>
      </c>
    </row>
    <row r="611" spans="1:8" x14ac:dyDescent="0.25">
      <c r="A611">
        <v>600</v>
      </c>
      <c r="B611" s="18" t="s">
        <v>28390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28391</v>
      </c>
      <c r="H611" s="1">
        <f>+Temporalidad[[#This Row],[ID]]</f>
        <v>600</v>
      </c>
    </row>
    <row r="612" spans="1:8" x14ac:dyDescent="0.25">
      <c r="A612">
        <v>601</v>
      </c>
      <c r="B612" s="18" t="s">
        <v>28392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28393</v>
      </c>
      <c r="H612" s="1">
        <f>+Temporalidad[[#This Row],[ID]]</f>
        <v>601</v>
      </c>
    </row>
    <row r="613" spans="1:8" x14ac:dyDescent="0.25">
      <c r="A613">
        <v>602</v>
      </c>
      <c r="B613" s="18" t="s">
        <v>28394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28395</v>
      </c>
      <c r="H613" s="1">
        <f>+Temporalidad[[#This Row],[ID]]</f>
        <v>602</v>
      </c>
    </row>
    <row r="614" spans="1:8" x14ac:dyDescent="0.25">
      <c r="A614">
        <v>603</v>
      </c>
      <c r="B614" s="18" t="s">
        <v>28396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28397</v>
      </c>
      <c r="H614" s="1">
        <f>+Temporalidad[[#This Row],[ID]]</f>
        <v>603</v>
      </c>
    </row>
    <row r="615" spans="1:8" x14ac:dyDescent="0.25">
      <c r="A615">
        <v>604</v>
      </c>
      <c r="B615" s="18" t="s">
        <v>28398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28399</v>
      </c>
      <c r="H615" s="1">
        <f>+Temporalidad[[#This Row],[ID]]</f>
        <v>604</v>
      </c>
    </row>
    <row r="616" spans="1:8" x14ac:dyDescent="0.25">
      <c r="A616">
        <v>605</v>
      </c>
      <c r="B616" s="18" t="s">
        <v>28400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28401</v>
      </c>
      <c r="H616" s="1">
        <f>+Temporalidad[[#This Row],[ID]]</f>
        <v>605</v>
      </c>
    </row>
    <row r="617" spans="1:8" x14ac:dyDescent="0.25">
      <c r="A617">
        <v>606</v>
      </c>
      <c r="B617" s="18" t="s">
        <v>28402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28403</v>
      </c>
      <c r="H617" s="1">
        <f>+Temporalidad[[#This Row],[ID]]</f>
        <v>606</v>
      </c>
    </row>
    <row r="618" spans="1:8" x14ac:dyDescent="0.25">
      <c r="A618">
        <v>607</v>
      </c>
      <c r="B618" s="18" t="s">
        <v>28404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28405</v>
      </c>
      <c r="H618" s="1">
        <f>+Temporalidad[[#This Row],[ID]]</f>
        <v>607</v>
      </c>
    </row>
    <row r="619" spans="1:8" x14ac:dyDescent="0.25">
      <c r="A619">
        <v>608</v>
      </c>
      <c r="B619" s="18" t="s">
        <v>28406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28407</v>
      </c>
      <c r="H619" s="1">
        <f>+Temporalidad[[#This Row],[ID]]</f>
        <v>608</v>
      </c>
    </row>
    <row r="620" spans="1:8" x14ac:dyDescent="0.25">
      <c r="A620">
        <v>609</v>
      </c>
      <c r="B620" s="18" t="s">
        <v>28408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28409</v>
      </c>
      <c r="H620" s="1">
        <f>+Temporalidad[[#This Row],[ID]]</f>
        <v>609</v>
      </c>
    </row>
    <row r="621" spans="1:8" x14ac:dyDescent="0.25">
      <c r="A621">
        <v>610</v>
      </c>
      <c r="B621" s="18" t="s">
        <v>28410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28411</v>
      </c>
      <c r="H621" s="1">
        <f>+Temporalidad[[#This Row],[ID]]</f>
        <v>610</v>
      </c>
    </row>
    <row r="622" spans="1:8" x14ac:dyDescent="0.25">
      <c r="A622">
        <v>611</v>
      </c>
      <c r="B622" s="18" t="s">
        <v>28412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28413</v>
      </c>
      <c r="H622" s="1">
        <f>+Temporalidad[[#This Row],[ID]]</f>
        <v>611</v>
      </c>
    </row>
    <row r="623" spans="1:8" x14ac:dyDescent="0.25">
      <c r="A623">
        <v>612</v>
      </c>
      <c r="B623" s="18" t="s">
        <v>28414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28415</v>
      </c>
      <c r="H623" s="1">
        <f>+Temporalidad[[#This Row],[ID]]</f>
        <v>612</v>
      </c>
    </row>
    <row r="624" spans="1:8" x14ac:dyDescent="0.25">
      <c r="A624">
        <v>613</v>
      </c>
      <c r="B624" s="18" t="s">
        <v>28416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28417</v>
      </c>
      <c r="H624" s="1">
        <f>+Temporalidad[[#This Row],[ID]]</f>
        <v>613</v>
      </c>
    </row>
    <row r="625" spans="1:8" x14ac:dyDescent="0.25">
      <c r="A625">
        <v>614</v>
      </c>
      <c r="B625" s="18" t="s">
        <v>28418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28419</v>
      </c>
      <c r="H625" s="1">
        <f>+Temporalidad[[#This Row],[ID]]</f>
        <v>614</v>
      </c>
    </row>
    <row r="626" spans="1:8" x14ac:dyDescent="0.25">
      <c r="A626">
        <v>615</v>
      </c>
      <c r="B626" s="18" t="s">
        <v>28420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28421</v>
      </c>
      <c r="H626" s="1">
        <f>+Temporalidad[[#This Row],[ID]]</f>
        <v>615</v>
      </c>
    </row>
    <row r="627" spans="1:8" x14ac:dyDescent="0.25">
      <c r="A627">
        <v>616</v>
      </c>
      <c r="B627" s="18" t="s">
        <v>28422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28423</v>
      </c>
      <c r="H627" s="1">
        <f>+Temporalidad[[#This Row],[ID]]</f>
        <v>616</v>
      </c>
    </row>
    <row r="628" spans="1:8" x14ac:dyDescent="0.25">
      <c r="A628">
        <v>617</v>
      </c>
      <c r="B628" s="18" t="s">
        <v>28424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28425</v>
      </c>
      <c r="H628" s="1">
        <f>+Temporalidad[[#This Row],[ID]]</f>
        <v>617</v>
      </c>
    </row>
    <row r="629" spans="1:8" x14ac:dyDescent="0.25">
      <c r="A629">
        <v>618</v>
      </c>
      <c r="B629" s="18" t="s">
        <v>28426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28427</v>
      </c>
      <c r="H629" s="1">
        <f>+Temporalidad[[#This Row],[ID]]</f>
        <v>618</v>
      </c>
    </row>
    <row r="630" spans="1:8" x14ac:dyDescent="0.25">
      <c r="A630">
        <v>619</v>
      </c>
      <c r="B630" s="18" t="s">
        <v>28428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28429</v>
      </c>
      <c r="H630" s="1">
        <f>+Temporalidad[[#This Row],[ID]]</f>
        <v>619</v>
      </c>
    </row>
    <row r="631" spans="1:8" x14ac:dyDescent="0.25">
      <c r="A631">
        <v>620</v>
      </c>
      <c r="B631" s="18" t="s">
        <v>28430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28431</v>
      </c>
      <c r="H631" s="1">
        <f>+Temporalidad[[#This Row],[ID]]</f>
        <v>620</v>
      </c>
    </row>
    <row r="632" spans="1:8" x14ac:dyDescent="0.25">
      <c r="A632">
        <v>621</v>
      </c>
      <c r="B632" s="18" t="s">
        <v>28432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28433</v>
      </c>
      <c r="H632" s="1">
        <f>+Temporalidad[[#This Row],[ID]]</f>
        <v>621</v>
      </c>
    </row>
    <row r="633" spans="1:8" x14ac:dyDescent="0.25">
      <c r="A633">
        <v>622</v>
      </c>
      <c r="B633" s="18" t="s">
        <v>28434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28435</v>
      </c>
      <c r="H633" s="1">
        <f>+Temporalidad[[#This Row],[ID]]</f>
        <v>622</v>
      </c>
    </row>
    <row r="634" spans="1:8" x14ac:dyDescent="0.25">
      <c r="A634">
        <v>623</v>
      </c>
      <c r="B634" s="18" t="s">
        <v>28436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28437</v>
      </c>
      <c r="H634" s="1">
        <f>+Temporalidad[[#This Row],[ID]]</f>
        <v>623</v>
      </c>
    </row>
    <row r="635" spans="1:8" x14ac:dyDescent="0.25">
      <c r="A635">
        <v>624</v>
      </c>
      <c r="B635" s="18" t="s">
        <v>28438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28439</v>
      </c>
      <c r="H635" s="1">
        <f>+Temporalidad[[#This Row],[ID]]</f>
        <v>624</v>
      </c>
    </row>
    <row r="636" spans="1:8" x14ac:dyDescent="0.25">
      <c r="A636">
        <v>625</v>
      </c>
      <c r="B636" s="18" t="s">
        <v>28440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28441</v>
      </c>
      <c r="H636" s="1">
        <f>+Temporalidad[[#This Row],[ID]]</f>
        <v>625</v>
      </c>
    </row>
    <row r="637" spans="1:8" x14ac:dyDescent="0.25">
      <c r="A637">
        <v>626</v>
      </c>
      <c r="B637" s="18" t="s">
        <v>28442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28443</v>
      </c>
      <c r="H637" s="1">
        <f>+Temporalidad[[#This Row],[ID]]</f>
        <v>626</v>
      </c>
    </row>
    <row r="638" spans="1:8" x14ac:dyDescent="0.25">
      <c r="A638">
        <v>627</v>
      </c>
      <c r="B638" s="18" t="s">
        <v>28444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28445</v>
      </c>
      <c r="H638" s="1">
        <f>+Temporalidad[[#This Row],[ID]]</f>
        <v>627</v>
      </c>
    </row>
    <row r="639" spans="1:8" x14ac:dyDescent="0.25">
      <c r="A639">
        <v>628</v>
      </c>
      <c r="B639" s="18" t="s">
        <v>28446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28447</v>
      </c>
      <c r="H639" s="1">
        <f>+Temporalidad[[#This Row],[ID]]</f>
        <v>628</v>
      </c>
    </row>
    <row r="640" spans="1:8" x14ac:dyDescent="0.25">
      <c r="A640">
        <v>629</v>
      </c>
      <c r="B640" s="18" t="s">
        <v>28448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28449</v>
      </c>
      <c r="H640" s="1">
        <f>+Temporalidad[[#This Row],[ID]]</f>
        <v>629</v>
      </c>
    </row>
    <row r="641" spans="1:8" x14ac:dyDescent="0.25">
      <c r="A641">
        <v>630</v>
      </c>
      <c r="B641" s="18" t="s">
        <v>28450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28451</v>
      </c>
      <c r="H641" s="1">
        <f>+Temporalidad[[#This Row],[ID]]</f>
        <v>630</v>
      </c>
    </row>
    <row r="642" spans="1:8" x14ac:dyDescent="0.25">
      <c r="A642">
        <v>631</v>
      </c>
      <c r="B642" s="18" t="s">
        <v>28452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28453</v>
      </c>
      <c r="H642" s="1">
        <f>+Temporalidad[[#This Row],[ID]]</f>
        <v>631</v>
      </c>
    </row>
    <row r="643" spans="1:8" x14ac:dyDescent="0.25">
      <c r="A643">
        <v>632</v>
      </c>
      <c r="B643" s="18" t="s">
        <v>28454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28455</v>
      </c>
      <c r="H643" s="1">
        <f>+Temporalidad[[#This Row],[ID]]</f>
        <v>632</v>
      </c>
    </row>
    <row r="644" spans="1:8" x14ac:dyDescent="0.25">
      <c r="A644">
        <v>633</v>
      </c>
      <c r="B644" s="18" t="s">
        <v>28456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28457</v>
      </c>
      <c r="H644" s="1">
        <f>+Temporalidad[[#This Row],[ID]]</f>
        <v>633</v>
      </c>
    </row>
    <row r="645" spans="1:8" x14ac:dyDescent="0.25">
      <c r="A645">
        <v>634</v>
      </c>
      <c r="B645" s="18" t="s">
        <v>28458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28459</v>
      </c>
      <c r="H645" s="1">
        <f>+Temporalidad[[#This Row],[ID]]</f>
        <v>634</v>
      </c>
    </row>
    <row r="646" spans="1:8" x14ac:dyDescent="0.25">
      <c r="A646">
        <v>635</v>
      </c>
      <c r="B646" s="18" t="s">
        <v>28460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28461</v>
      </c>
      <c r="H646" s="1">
        <f>+Temporalidad[[#This Row],[ID]]</f>
        <v>635</v>
      </c>
    </row>
    <row r="647" spans="1:8" x14ac:dyDescent="0.25">
      <c r="A647">
        <v>636</v>
      </c>
      <c r="B647" s="18" t="s">
        <v>28462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28463</v>
      </c>
      <c r="H647" s="1">
        <f>+Temporalidad[[#This Row],[ID]]</f>
        <v>636</v>
      </c>
    </row>
    <row r="648" spans="1:8" x14ac:dyDescent="0.25">
      <c r="A648">
        <v>637</v>
      </c>
      <c r="B648" s="18" t="s">
        <v>28464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28465</v>
      </c>
      <c r="H648" s="1">
        <f>+Temporalidad[[#This Row],[ID]]</f>
        <v>637</v>
      </c>
    </row>
    <row r="649" spans="1:8" x14ac:dyDescent="0.25">
      <c r="A649">
        <v>638</v>
      </c>
      <c r="B649" s="18" t="s">
        <v>28466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28467</v>
      </c>
      <c r="H649" s="1">
        <f>+Temporalidad[[#This Row],[ID]]</f>
        <v>638</v>
      </c>
    </row>
    <row r="650" spans="1:8" x14ac:dyDescent="0.25">
      <c r="A650">
        <v>639</v>
      </c>
      <c r="B650" s="18" t="s">
        <v>28468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28469</v>
      </c>
      <c r="H650" s="1">
        <f>+Temporalidad[[#This Row],[ID]]</f>
        <v>639</v>
      </c>
    </row>
    <row r="651" spans="1:8" x14ac:dyDescent="0.25">
      <c r="A651">
        <v>640</v>
      </c>
      <c r="B651" s="18" t="s">
        <v>28470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28471</v>
      </c>
      <c r="H651" s="1">
        <f>+Temporalidad[[#This Row],[ID]]</f>
        <v>640</v>
      </c>
    </row>
    <row r="652" spans="1:8" x14ac:dyDescent="0.25">
      <c r="A652">
        <v>641</v>
      </c>
      <c r="B652" s="18" t="s">
        <v>28472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28473</v>
      </c>
      <c r="H652" s="1">
        <f>+Temporalidad[[#This Row],[ID]]</f>
        <v>641</v>
      </c>
    </row>
    <row r="653" spans="1:8" x14ac:dyDescent="0.25">
      <c r="A653">
        <v>642</v>
      </c>
      <c r="B653" s="18" t="s">
        <v>28474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28475</v>
      </c>
      <c r="H653" s="1">
        <f>+Temporalidad[[#This Row],[ID]]</f>
        <v>642</v>
      </c>
    </row>
    <row r="654" spans="1:8" x14ac:dyDescent="0.25">
      <c r="A654">
        <v>643</v>
      </c>
      <c r="B654" s="18" t="s">
        <v>28476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28477</v>
      </c>
      <c r="H654" s="1">
        <f>+Temporalidad[[#This Row],[ID]]</f>
        <v>643</v>
      </c>
    </row>
    <row r="655" spans="1:8" x14ac:dyDescent="0.25">
      <c r="A655">
        <v>644</v>
      </c>
      <c r="B655" s="18" t="s">
        <v>28478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28479</v>
      </c>
      <c r="H655" s="1">
        <f>+Temporalidad[[#This Row],[ID]]</f>
        <v>644</v>
      </c>
    </row>
    <row r="656" spans="1:8" x14ac:dyDescent="0.25">
      <c r="A656">
        <v>645</v>
      </c>
      <c r="B656" s="18" t="s">
        <v>28480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28481</v>
      </c>
      <c r="H656" s="1">
        <f>+Temporalidad[[#This Row],[ID]]</f>
        <v>645</v>
      </c>
    </row>
    <row r="657" spans="1:8" x14ac:dyDescent="0.25">
      <c r="A657">
        <v>646</v>
      </c>
      <c r="B657" s="18" t="s">
        <v>28482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28483</v>
      </c>
      <c r="H657" s="1">
        <f>+Temporalidad[[#This Row],[ID]]</f>
        <v>646</v>
      </c>
    </row>
    <row r="658" spans="1:8" x14ac:dyDescent="0.25">
      <c r="A658">
        <v>647</v>
      </c>
      <c r="B658" s="18" t="s">
        <v>28484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28485</v>
      </c>
      <c r="H658" s="1">
        <f>+Temporalidad[[#This Row],[ID]]</f>
        <v>647</v>
      </c>
    </row>
    <row r="659" spans="1:8" x14ac:dyDescent="0.25">
      <c r="A659">
        <v>648</v>
      </c>
      <c r="B659" s="18" t="s">
        <v>28486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28487</v>
      </c>
      <c r="H659" s="1">
        <f>+Temporalidad[[#This Row],[ID]]</f>
        <v>648</v>
      </c>
    </row>
    <row r="660" spans="1:8" x14ac:dyDescent="0.25">
      <c r="A660">
        <v>649</v>
      </c>
      <c r="B660" s="18" t="s">
        <v>28488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28489</v>
      </c>
      <c r="H660" s="1">
        <f>+Temporalidad[[#This Row],[ID]]</f>
        <v>649</v>
      </c>
    </row>
    <row r="661" spans="1:8" x14ac:dyDescent="0.25">
      <c r="A661">
        <v>650</v>
      </c>
      <c r="B661" s="18" t="s">
        <v>28490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28491</v>
      </c>
      <c r="H661" s="1">
        <f>+Temporalidad[[#This Row],[ID]]</f>
        <v>650</v>
      </c>
    </row>
    <row r="662" spans="1:8" x14ac:dyDescent="0.25">
      <c r="A662">
        <v>651</v>
      </c>
      <c r="B662" s="18" t="s">
        <v>28492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28493</v>
      </c>
      <c r="H662" s="1">
        <f>+Temporalidad[[#This Row],[ID]]</f>
        <v>651</v>
      </c>
    </row>
    <row r="663" spans="1:8" x14ac:dyDescent="0.25">
      <c r="A663">
        <v>652</v>
      </c>
      <c r="B663" s="18" t="s">
        <v>28494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28495</v>
      </c>
      <c r="H663" s="1">
        <f>+Temporalidad[[#This Row],[ID]]</f>
        <v>652</v>
      </c>
    </row>
    <row r="664" spans="1:8" x14ac:dyDescent="0.25">
      <c r="A664">
        <v>653</v>
      </c>
      <c r="B664" s="18" t="s">
        <v>28496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28497</v>
      </c>
      <c r="H664" s="1">
        <f>+Temporalidad[[#This Row],[ID]]</f>
        <v>653</v>
      </c>
    </row>
    <row r="665" spans="1:8" x14ac:dyDescent="0.25">
      <c r="A665">
        <v>654</v>
      </c>
      <c r="B665" s="18" t="s">
        <v>28498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28499</v>
      </c>
      <c r="H665" s="1">
        <f>+Temporalidad[[#This Row],[ID]]</f>
        <v>654</v>
      </c>
    </row>
    <row r="666" spans="1:8" x14ac:dyDescent="0.25">
      <c r="A666">
        <v>655</v>
      </c>
      <c r="B666" s="18" t="s">
        <v>28500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28501</v>
      </c>
      <c r="H666" s="1">
        <f>+Temporalidad[[#This Row],[ID]]</f>
        <v>655</v>
      </c>
    </row>
    <row r="667" spans="1:8" x14ac:dyDescent="0.25">
      <c r="A667">
        <v>656</v>
      </c>
      <c r="B667" s="18" t="s">
        <v>28502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28503</v>
      </c>
      <c r="H667" s="1">
        <f>+Temporalidad[[#This Row],[ID]]</f>
        <v>656</v>
      </c>
    </row>
    <row r="668" spans="1:8" x14ac:dyDescent="0.25">
      <c r="A668">
        <v>657</v>
      </c>
      <c r="B668" s="18" t="s">
        <v>28504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28505</v>
      </c>
      <c r="H668" s="1">
        <f>+Temporalidad[[#This Row],[ID]]</f>
        <v>657</v>
      </c>
    </row>
    <row r="669" spans="1:8" x14ac:dyDescent="0.25">
      <c r="A669">
        <v>658</v>
      </c>
      <c r="B669" s="18" t="s">
        <v>28506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28507</v>
      </c>
      <c r="H669" s="1">
        <f>+Temporalidad[[#This Row],[ID]]</f>
        <v>658</v>
      </c>
    </row>
    <row r="670" spans="1:8" x14ac:dyDescent="0.25">
      <c r="A670">
        <v>659</v>
      </c>
      <c r="B670" s="18" t="s">
        <v>28508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28509</v>
      </c>
      <c r="H670" s="1">
        <f>+Temporalidad[[#This Row],[ID]]</f>
        <v>659</v>
      </c>
    </row>
    <row r="671" spans="1:8" x14ac:dyDescent="0.25">
      <c r="A671">
        <v>660</v>
      </c>
      <c r="B671" s="18" t="s">
        <v>28510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28511</v>
      </c>
      <c r="H671" s="1">
        <f>+Temporalidad[[#This Row],[ID]]</f>
        <v>660</v>
      </c>
    </row>
    <row r="672" spans="1:8" x14ac:dyDescent="0.25">
      <c r="A672">
        <v>661</v>
      </c>
      <c r="B672" s="18" t="s">
        <v>28512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28513</v>
      </c>
      <c r="H672" s="1">
        <f>+Temporalidad[[#This Row],[ID]]</f>
        <v>661</v>
      </c>
    </row>
    <row r="673" spans="1:8" x14ac:dyDescent="0.25">
      <c r="A673">
        <v>662</v>
      </c>
      <c r="B673" s="18" t="s">
        <v>28514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28515</v>
      </c>
      <c r="H673" s="1">
        <f>+Temporalidad[[#This Row],[ID]]</f>
        <v>662</v>
      </c>
    </row>
    <row r="674" spans="1:8" x14ac:dyDescent="0.25">
      <c r="A674">
        <v>663</v>
      </c>
      <c r="B674" s="18" t="s">
        <v>28516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28517</v>
      </c>
      <c r="H674" s="1">
        <f>+Temporalidad[[#This Row],[ID]]</f>
        <v>663</v>
      </c>
    </row>
    <row r="675" spans="1:8" x14ac:dyDescent="0.25">
      <c r="A675">
        <v>664</v>
      </c>
      <c r="B675" s="18" t="s">
        <v>28518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28519</v>
      </c>
      <c r="H675" s="1">
        <f>+Temporalidad[[#This Row],[ID]]</f>
        <v>664</v>
      </c>
    </row>
    <row r="676" spans="1:8" x14ac:dyDescent="0.25">
      <c r="A676">
        <v>665</v>
      </c>
      <c r="B676" s="18" t="s">
        <v>28520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28521</v>
      </c>
      <c r="H676" s="1">
        <f>+Temporalidad[[#This Row],[ID]]</f>
        <v>665</v>
      </c>
    </row>
    <row r="677" spans="1:8" x14ac:dyDescent="0.25">
      <c r="A677">
        <v>666</v>
      </c>
      <c r="B677" s="18" t="s">
        <v>28522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28523</v>
      </c>
      <c r="H677" s="1">
        <f>+Temporalidad[[#This Row],[ID]]</f>
        <v>666</v>
      </c>
    </row>
    <row r="678" spans="1:8" x14ac:dyDescent="0.25">
      <c r="A678">
        <v>667</v>
      </c>
      <c r="B678" s="18" t="s">
        <v>28524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28525</v>
      </c>
      <c r="H678" s="1">
        <f>+Temporalidad[[#This Row],[ID]]</f>
        <v>667</v>
      </c>
    </row>
    <row r="679" spans="1:8" x14ac:dyDescent="0.25">
      <c r="A679">
        <v>668</v>
      </c>
      <c r="B679" s="18" t="s">
        <v>28526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28527</v>
      </c>
      <c r="H679" s="1">
        <f>+Temporalidad[[#This Row],[ID]]</f>
        <v>668</v>
      </c>
    </row>
    <row r="680" spans="1:8" x14ac:dyDescent="0.25">
      <c r="A680">
        <v>669</v>
      </c>
      <c r="B680" s="18" t="s">
        <v>28528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28529</v>
      </c>
      <c r="H680" s="1">
        <f>+Temporalidad[[#This Row],[ID]]</f>
        <v>669</v>
      </c>
    </row>
    <row r="681" spans="1:8" x14ac:dyDescent="0.25">
      <c r="A681">
        <v>670</v>
      </c>
      <c r="B681" s="18" t="s">
        <v>28530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28531</v>
      </c>
      <c r="H681" s="1">
        <f>+Temporalidad[[#This Row],[ID]]</f>
        <v>670</v>
      </c>
    </row>
    <row r="682" spans="1:8" x14ac:dyDescent="0.25">
      <c r="A682">
        <v>671</v>
      </c>
      <c r="B682" s="18" t="s">
        <v>28532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28533</v>
      </c>
      <c r="H682" s="1">
        <f>+Temporalidad[[#This Row],[ID]]</f>
        <v>671</v>
      </c>
    </row>
    <row r="683" spans="1:8" x14ac:dyDescent="0.25">
      <c r="A683">
        <v>672</v>
      </c>
      <c r="B683" s="18" t="s">
        <v>28534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28535</v>
      </c>
      <c r="H683" s="1">
        <f>+Temporalidad[[#This Row],[ID]]</f>
        <v>672</v>
      </c>
    </row>
    <row r="684" spans="1:8" x14ac:dyDescent="0.25">
      <c r="A684">
        <v>673</v>
      </c>
      <c r="B684" s="18" t="s">
        <v>28536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28537</v>
      </c>
      <c r="H684" s="1">
        <f>+Temporalidad[[#This Row],[ID]]</f>
        <v>673</v>
      </c>
    </row>
    <row r="685" spans="1:8" x14ac:dyDescent="0.25">
      <c r="A685">
        <v>674</v>
      </c>
      <c r="B685" s="18" t="s">
        <v>28538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28539</v>
      </c>
      <c r="H685" s="1">
        <f>+Temporalidad[[#This Row],[ID]]</f>
        <v>674</v>
      </c>
    </row>
    <row r="686" spans="1:8" x14ac:dyDescent="0.25">
      <c r="A686">
        <v>675</v>
      </c>
      <c r="B686" s="18" t="s">
        <v>28540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28541</v>
      </c>
      <c r="H686" s="1">
        <f>+Temporalidad[[#This Row],[ID]]</f>
        <v>675</v>
      </c>
    </row>
    <row r="687" spans="1:8" x14ac:dyDescent="0.25">
      <c r="A687">
        <v>676</v>
      </c>
      <c r="B687" s="18" t="s">
        <v>28542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28543</v>
      </c>
      <c r="H687" s="1">
        <f>+Temporalidad[[#This Row],[ID]]</f>
        <v>676</v>
      </c>
    </row>
    <row r="688" spans="1:8" x14ac:dyDescent="0.25">
      <c r="A688">
        <v>677</v>
      </c>
      <c r="B688" s="18" t="s">
        <v>28544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28545</v>
      </c>
      <c r="H688" s="1">
        <f>+Temporalidad[[#This Row],[ID]]</f>
        <v>677</v>
      </c>
    </row>
    <row r="689" spans="1:8" x14ac:dyDescent="0.25">
      <c r="A689">
        <v>678</v>
      </c>
      <c r="B689" s="18" t="s">
        <v>28546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28547</v>
      </c>
      <c r="H689" s="1">
        <f>+Temporalidad[[#This Row],[ID]]</f>
        <v>678</v>
      </c>
    </row>
    <row r="690" spans="1:8" x14ac:dyDescent="0.25">
      <c r="A690">
        <v>679</v>
      </c>
      <c r="B690" s="18" t="s">
        <v>28548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28549</v>
      </c>
      <c r="H690" s="1">
        <f>+Temporalidad[[#This Row],[ID]]</f>
        <v>679</v>
      </c>
    </row>
    <row r="691" spans="1:8" x14ac:dyDescent="0.25">
      <c r="A691">
        <v>680</v>
      </c>
      <c r="B691" s="18" t="s">
        <v>28550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28551</v>
      </c>
      <c r="H691" s="1">
        <f>+Temporalidad[[#This Row],[ID]]</f>
        <v>680</v>
      </c>
    </row>
    <row r="692" spans="1:8" x14ac:dyDescent="0.25">
      <c r="A692">
        <v>681</v>
      </c>
      <c r="B692" s="18" t="s">
        <v>28552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28553</v>
      </c>
      <c r="H692" s="1">
        <f>+Temporalidad[[#This Row],[ID]]</f>
        <v>681</v>
      </c>
    </row>
    <row r="693" spans="1:8" x14ac:dyDescent="0.25">
      <c r="A693">
        <v>682</v>
      </c>
      <c r="B693" s="18" t="s">
        <v>28554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28555</v>
      </c>
      <c r="H693" s="1">
        <f>+Temporalidad[[#This Row],[ID]]</f>
        <v>682</v>
      </c>
    </row>
    <row r="694" spans="1:8" x14ac:dyDescent="0.25">
      <c r="A694">
        <v>683</v>
      </c>
      <c r="B694" s="18" t="s">
        <v>28556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28557</v>
      </c>
      <c r="H694" s="1">
        <f>+Temporalidad[[#This Row],[ID]]</f>
        <v>683</v>
      </c>
    </row>
    <row r="695" spans="1:8" x14ac:dyDescent="0.25">
      <c r="A695">
        <v>684</v>
      </c>
      <c r="B695" s="18" t="s">
        <v>28558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28559</v>
      </c>
      <c r="H695" s="1">
        <f>+Temporalidad[[#This Row],[ID]]</f>
        <v>684</v>
      </c>
    </row>
    <row r="696" spans="1:8" x14ac:dyDescent="0.25">
      <c r="A696">
        <v>685</v>
      </c>
      <c r="B696" s="18" t="s">
        <v>28560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28561</v>
      </c>
      <c r="H696" s="1">
        <f>+Temporalidad[[#This Row],[ID]]</f>
        <v>685</v>
      </c>
    </row>
    <row r="697" spans="1:8" x14ac:dyDescent="0.25">
      <c r="A697">
        <v>686</v>
      </c>
      <c r="B697" s="18" t="s">
        <v>28562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28563</v>
      </c>
      <c r="H697" s="1">
        <f>+Temporalidad[[#This Row],[ID]]</f>
        <v>686</v>
      </c>
    </row>
    <row r="698" spans="1:8" x14ac:dyDescent="0.25">
      <c r="A698">
        <v>687</v>
      </c>
      <c r="B698" s="18" t="s">
        <v>28564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28565</v>
      </c>
      <c r="H698" s="1">
        <f>+Temporalidad[[#This Row],[ID]]</f>
        <v>687</v>
      </c>
    </row>
    <row r="699" spans="1:8" x14ac:dyDescent="0.25">
      <c r="A699">
        <v>688</v>
      </c>
      <c r="B699" s="18" t="s">
        <v>28566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28567</v>
      </c>
      <c r="H699" s="1">
        <f>+Temporalidad[[#This Row],[ID]]</f>
        <v>688</v>
      </c>
    </row>
    <row r="700" spans="1:8" x14ac:dyDescent="0.25">
      <c r="A700">
        <v>689</v>
      </c>
      <c r="B700" s="18" t="s">
        <v>28568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28569</v>
      </c>
      <c r="H700" s="1">
        <f>+Temporalidad[[#This Row],[ID]]</f>
        <v>689</v>
      </c>
    </row>
    <row r="701" spans="1:8" x14ac:dyDescent="0.25">
      <c r="A701">
        <v>690</v>
      </c>
      <c r="B701" s="18" t="s">
        <v>28570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28571</v>
      </c>
      <c r="H701" s="1">
        <f>+Temporalidad[[#This Row],[ID]]</f>
        <v>690</v>
      </c>
    </row>
    <row r="702" spans="1:8" x14ac:dyDescent="0.25">
      <c r="A702">
        <v>691</v>
      </c>
      <c r="B702" s="18" t="s">
        <v>28572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28573</v>
      </c>
      <c r="H702" s="1">
        <f>+Temporalidad[[#This Row],[ID]]</f>
        <v>691</v>
      </c>
    </row>
    <row r="703" spans="1:8" x14ac:dyDescent="0.25">
      <c r="A703">
        <v>692</v>
      </c>
      <c r="B703" s="18" t="s">
        <v>28574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28575</v>
      </c>
      <c r="H703" s="1">
        <f>+Temporalidad[[#This Row],[ID]]</f>
        <v>692</v>
      </c>
    </row>
    <row r="704" spans="1:8" x14ac:dyDescent="0.25">
      <c r="A704">
        <v>693</v>
      </c>
      <c r="B704" s="18" t="s">
        <v>28576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28577</v>
      </c>
      <c r="H704" s="1">
        <f>+Temporalidad[[#This Row],[ID]]</f>
        <v>693</v>
      </c>
    </row>
    <row r="705" spans="1:8" x14ac:dyDescent="0.25">
      <c r="A705">
        <v>694</v>
      </c>
      <c r="B705" s="18" t="s">
        <v>28578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28579</v>
      </c>
      <c r="H705" s="1">
        <f>+Temporalidad[[#This Row],[ID]]</f>
        <v>694</v>
      </c>
    </row>
    <row r="706" spans="1:8" x14ac:dyDescent="0.25">
      <c r="A706">
        <v>695</v>
      </c>
      <c r="B706" s="18" t="s">
        <v>28580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28581</v>
      </c>
      <c r="H706" s="1">
        <f>+Temporalidad[[#This Row],[ID]]</f>
        <v>695</v>
      </c>
    </row>
    <row r="707" spans="1:8" x14ac:dyDescent="0.25">
      <c r="A707">
        <v>696</v>
      </c>
      <c r="B707" s="18" t="s">
        <v>28582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28583</v>
      </c>
      <c r="H707" s="1">
        <f>+Temporalidad[[#This Row],[ID]]</f>
        <v>696</v>
      </c>
    </row>
    <row r="708" spans="1:8" x14ac:dyDescent="0.25">
      <c r="A708">
        <v>697</v>
      </c>
      <c r="B708" s="18" t="s">
        <v>28584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28585</v>
      </c>
      <c r="H708" s="1">
        <f>+Temporalidad[[#This Row],[ID]]</f>
        <v>697</v>
      </c>
    </row>
    <row r="709" spans="1:8" x14ac:dyDescent="0.25">
      <c r="A709">
        <v>698</v>
      </c>
      <c r="B709" s="18" t="s">
        <v>28586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28587</v>
      </c>
      <c r="H709" s="1">
        <f>+Temporalidad[[#This Row],[ID]]</f>
        <v>698</v>
      </c>
    </row>
    <row r="710" spans="1:8" x14ac:dyDescent="0.25">
      <c r="A710">
        <v>699</v>
      </c>
      <c r="B710" s="18" t="s">
        <v>28588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28589</v>
      </c>
      <c r="H710" s="1">
        <f>+Temporalidad[[#This Row],[ID]]</f>
        <v>699</v>
      </c>
    </row>
    <row r="711" spans="1:8" x14ac:dyDescent="0.25">
      <c r="A711">
        <v>700</v>
      </c>
      <c r="B711" s="18" t="s">
        <v>28590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28591</v>
      </c>
      <c r="H711" s="1">
        <f>+Temporalidad[[#This Row],[ID]]</f>
        <v>700</v>
      </c>
    </row>
    <row r="712" spans="1:8" x14ac:dyDescent="0.25">
      <c r="A712">
        <v>701</v>
      </c>
      <c r="B712" s="18" t="s">
        <v>28592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28593</v>
      </c>
      <c r="H712" s="1">
        <f>+Temporalidad[[#This Row],[ID]]</f>
        <v>701</v>
      </c>
    </row>
    <row r="713" spans="1:8" x14ac:dyDescent="0.25">
      <c r="A713">
        <v>702</v>
      </c>
      <c r="B713" s="18" t="s">
        <v>28594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28595</v>
      </c>
      <c r="H713" s="1">
        <f>+Temporalidad[[#This Row],[ID]]</f>
        <v>702</v>
      </c>
    </row>
    <row r="714" spans="1:8" x14ac:dyDescent="0.25">
      <c r="A714">
        <v>703</v>
      </c>
      <c r="B714" s="18" t="s">
        <v>28596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28597</v>
      </c>
      <c r="H714" s="1">
        <f>+Temporalidad[[#This Row],[ID]]</f>
        <v>703</v>
      </c>
    </row>
    <row r="715" spans="1:8" x14ac:dyDescent="0.25">
      <c r="A715">
        <v>704</v>
      </c>
      <c r="B715" s="18" t="s">
        <v>28598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28599</v>
      </c>
      <c r="H715" s="1">
        <f>+Temporalidad[[#This Row],[ID]]</f>
        <v>704</v>
      </c>
    </row>
    <row r="716" spans="1:8" x14ac:dyDescent="0.25">
      <c r="A716">
        <v>705</v>
      </c>
      <c r="B716" s="18" t="s">
        <v>28600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28601</v>
      </c>
      <c r="H716" s="1">
        <f>+Temporalidad[[#This Row],[ID]]</f>
        <v>705</v>
      </c>
    </row>
    <row r="717" spans="1:8" x14ac:dyDescent="0.25">
      <c r="A717">
        <v>706</v>
      </c>
      <c r="B717" s="18" t="s">
        <v>28602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28603</v>
      </c>
      <c r="H717" s="1">
        <f>+Temporalidad[[#This Row],[ID]]</f>
        <v>706</v>
      </c>
    </row>
    <row r="718" spans="1:8" x14ac:dyDescent="0.25">
      <c r="A718">
        <v>707</v>
      </c>
      <c r="B718" s="18" t="s">
        <v>28604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28605</v>
      </c>
      <c r="H718" s="1">
        <f>+Temporalidad[[#This Row],[ID]]</f>
        <v>707</v>
      </c>
    </row>
    <row r="719" spans="1:8" x14ac:dyDescent="0.25">
      <c r="A719">
        <v>708</v>
      </c>
      <c r="B719" s="18" t="s">
        <v>28606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28607</v>
      </c>
      <c r="H719" s="1">
        <f>+Temporalidad[[#This Row],[ID]]</f>
        <v>708</v>
      </c>
    </row>
    <row r="720" spans="1:8" x14ac:dyDescent="0.25">
      <c r="A720">
        <v>709</v>
      </c>
      <c r="B720" s="18" t="s">
        <v>28608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28609</v>
      </c>
      <c r="H720" s="1">
        <f>+Temporalidad[[#This Row],[ID]]</f>
        <v>709</v>
      </c>
    </row>
    <row r="721" spans="1:8" x14ac:dyDescent="0.25">
      <c r="A721">
        <v>710</v>
      </c>
      <c r="B721" s="18" t="s">
        <v>28610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28611</v>
      </c>
      <c r="H721" s="1">
        <f>+Temporalidad[[#This Row],[ID]]</f>
        <v>710</v>
      </c>
    </row>
    <row r="722" spans="1:8" x14ac:dyDescent="0.25">
      <c r="A722">
        <v>711</v>
      </c>
      <c r="B722" s="18" t="s">
        <v>28612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28613</v>
      </c>
      <c r="H722" s="1">
        <f>+Temporalidad[[#This Row],[ID]]</f>
        <v>711</v>
      </c>
    </row>
    <row r="723" spans="1:8" x14ac:dyDescent="0.25">
      <c r="A723">
        <v>712</v>
      </c>
      <c r="B723" s="18" t="s">
        <v>28614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28615</v>
      </c>
      <c r="H723" s="1">
        <f>+Temporalidad[[#This Row],[ID]]</f>
        <v>712</v>
      </c>
    </row>
    <row r="724" spans="1:8" x14ac:dyDescent="0.25">
      <c r="A724">
        <v>713</v>
      </c>
      <c r="B724" s="18" t="s">
        <v>28616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28617</v>
      </c>
      <c r="H724" s="1">
        <f>+Temporalidad[[#This Row],[ID]]</f>
        <v>713</v>
      </c>
    </row>
    <row r="725" spans="1:8" x14ac:dyDescent="0.25">
      <c r="A725">
        <v>714</v>
      </c>
      <c r="B725" s="18" t="s">
        <v>28618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28619</v>
      </c>
      <c r="H725" s="1">
        <f>+Temporalidad[[#This Row],[ID]]</f>
        <v>714</v>
      </c>
    </row>
    <row r="726" spans="1:8" x14ac:dyDescent="0.25">
      <c r="A726">
        <v>715</v>
      </c>
      <c r="B726" s="18" t="s">
        <v>28620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28621</v>
      </c>
      <c r="H726" s="1">
        <f>+Temporalidad[[#This Row],[ID]]</f>
        <v>715</v>
      </c>
    </row>
    <row r="727" spans="1:8" x14ac:dyDescent="0.25">
      <c r="A727">
        <v>716</v>
      </c>
      <c r="B727" s="18" t="s">
        <v>28622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28623</v>
      </c>
      <c r="H727" s="1">
        <f>+Temporalidad[[#This Row],[ID]]</f>
        <v>716</v>
      </c>
    </row>
    <row r="728" spans="1:8" x14ac:dyDescent="0.25">
      <c r="A728">
        <v>717</v>
      </c>
      <c r="B728" s="18" t="s">
        <v>28624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28625</v>
      </c>
      <c r="H728" s="1">
        <f>+Temporalidad[[#This Row],[ID]]</f>
        <v>717</v>
      </c>
    </row>
    <row r="729" spans="1:8" x14ac:dyDescent="0.25">
      <c r="A729">
        <v>718</v>
      </c>
      <c r="B729" s="18" t="s">
        <v>28626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28627</v>
      </c>
      <c r="H729" s="1">
        <f>+Temporalidad[[#This Row],[ID]]</f>
        <v>718</v>
      </c>
    </row>
    <row r="730" spans="1:8" x14ac:dyDescent="0.25">
      <c r="A730">
        <v>719</v>
      </c>
      <c r="B730" s="18" t="s">
        <v>28628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28629</v>
      </c>
      <c r="H730" s="1">
        <f>+Temporalidad[[#This Row],[ID]]</f>
        <v>719</v>
      </c>
    </row>
    <row r="731" spans="1:8" x14ac:dyDescent="0.25">
      <c r="A731">
        <v>720</v>
      </c>
      <c r="B731" s="18" t="s">
        <v>28630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28631</v>
      </c>
      <c r="H731" s="1">
        <f>+Temporalidad[[#This Row],[ID]]</f>
        <v>720</v>
      </c>
    </row>
    <row r="732" spans="1:8" x14ac:dyDescent="0.25">
      <c r="A732">
        <v>721</v>
      </c>
      <c r="B732" s="18" t="s">
        <v>28632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28633</v>
      </c>
      <c r="H732" s="1">
        <f>+Temporalidad[[#This Row],[ID]]</f>
        <v>721</v>
      </c>
    </row>
    <row r="733" spans="1:8" x14ac:dyDescent="0.25">
      <c r="A733">
        <v>722</v>
      </c>
      <c r="B733" s="18" t="s">
        <v>28634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28635</v>
      </c>
      <c r="H733" s="1">
        <f>+Temporalidad[[#This Row],[ID]]</f>
        <v>722</v>
      </c>
    </row>
    <row r="734" spans="1:8" x14ac:dyDescent="0.25">
      <c r="A734">
        <v>723</v>
      </c>
      <c r="B734" s="18" t="s">
        <v>28636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28637</v>
      </c>
      <c r="H734" s="1">
        <f>+Temporalidad[[#This Row],[ID]]</f>
        <v>723</v>
      </c>
    </row>
    <row r="735" spans="1:8" x14ac:dyDescent="0.25">
      <c r="A735">
        <v>724</v>
      </c>
      <c r="B735" s="18" t="s">
        <v>28638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28639</v>
      </c>
      <c r="H735" s="1">
        <f>+Temporalidad[[#This Row],[ID]]</f>
        <v>724</v>
      </c>
    </row>
    <row r="736" spans="1:8" x14ac:dyDescent="0.25">
      <c r="A736">
        <v>725</v>
      </c>
      <c r="B736" s="18" t="s">
        <v>28640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28641</v>
      </c>
      <c r="H736" s="1">
        <f>+Temporalidad[[#This Row],[ID]]</f>
        <v>725</v>
      </c>
    </row>
    <row r="737" spans="1:8" x14ac:dyDescent="0.25">
      <c r="A737">
        <v>726</v>
      </c>
      <c r="B737" s="18" t="s">
        <v>28642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28643</v>
      </c>
      <c r="H737" s="1">
        <f>+Temporalidad[[#This Row],[ID]]</f>
        <v>726</v>
      </c>
    </row>
    <row r="738" spans="1:8" x14ac:dyDescent="0.25">
      <c r="A738">
        <v>727</v>
      </c>
      <c r="B738" s="18" t="s">
        <v>28644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28645</v>
      </c>
      <c r="H738" s="1">
        <f>+Temporalidad[[#This Row],[ID]]</f>
        <v>727</v>
      </c>
    </row>
    <row r="739" spans="1:8" x14ac:dyDescent="0.25">
      <c r="A739">
        <v>728</v>
      </c>
      <c r="B739" s="18" t="s">
        <v>28646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28647</v>
      </c>
      <c r="H739" s="1">
        <f>+Temporalidad[[#This Row],[ID]]</f>
        <v>728</v>
      </c>
    </row>
    <row r="740" spans="1:8" x14ac:dyDescent="0.25">
      <c r="A740">
        <v>729</v>
      </c>
      <c r="B740" s="18" t="s">
        <v>28648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28649</v>
      </c>
      <c r="H740" s="1">
        <f>+Temporalidad[[#This Row],[ID]]</f>
        <v>729</v>
      </c>
    </row>
    <row r="741" spans="1:8" x14ac:dyDescent="0.25">
      <c r="A741">
        <v>730</v>
      </c>
      <c r="B741" s="18" t="s">
        <v>28650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28651</v>
      </c>
      <c r="H741" s="1">
        <f>+Temporalidad[[#This Row],[ID]]</f>
        <v>730</v>
      </c>
    </row>
    <row r="742" spans="1:8" x14ac:dyDescent="0.25">
      <c r="A742">
        <v>731</v>
      </c>
      <c r="B742" s="18" t="s">
        <v>28652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28653</v>
      </c>
      <c r="H742" s="1">
        <f>+Temporalidad[[#This Row],[ID]]</f>
        <v>731</v>
      </c>
    </row>
    <row r="743" spans="1:8" x14ac:dyDescent="0.25">
      <c r="A743">
        <v>732</v>
      </c>
      <c r="B743" s="18" t="s">
        <v>28654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28655</v>
      </c>
      <c r="H743" s="1">
        <f>+Temporalidad[[#This Row],[ID]]</f>
        <v>732</v>
      </c>
    </row>
    <row r="744" spans="1:8" x14ac:dyDescent="0.25">
      <c r="A744">
        <v>733</v>
      </c>
      <c r="B744" s="18" t="s">
        <v>28656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28657</v>
      </c>
      <c r="H744" s="1">
        <f>+Temporalidad[[#This Row],[ID]]</f>
        <v>733</v>
      </c>
    </row>
    <row r="745" spans="1:8" x14ac:dyDescent="0.25">
      <c r="A745">
        <v>734</v>
      </c>
      <c r="B745" s="18" t="s">
        <v>28658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28659</v>
      </c>
      <c r="H745" s="1">
        <f>+Temporalidad[[#This Row],[ID]]</f>
        <v>734</v>
      </c>
    </row>
    <row r="746" spans="1:8" x14ac:dyDescent="0.25">
      <c r="A746">
        <v>735</v>
      </c>
      <c r="B746" s="18" t="s">
        <v>28660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28661</v>
      </c>
      <c r="H746" s="1">
        <f>+Temporalidad[[#This Row],[ID]]</f>
        <v>735</v>
      </c>
    </row>
    <row r="747" spans="1:8" x14ac:dyDescent="0.25">
      <c r="A747">
        <v>736</v>
      </c>
      <c r="B747" s="18" t="s">
        <v>28662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28663</v>
      </c>
      <c r="H747" s="1">
        <f>+Temporalidad[[#This Row],[ID]]</f>
        <v>736</v>
      </c>
    </row>
    <row r="748" spans="1:8" x14ac:dyDescent="0.25">
      <c r="A748">
        <v>737</v>
      </c>
      <c r="B748" s="18" t="s">
        <v>28664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28665</v>
      </c>
      <c r="H748" s="1">
        <f>+Temporalidad[[#This Row],[ID]]</f>
        <v>737</v>
      </c>
    </row>
    <row r="749" spans="1:8" x14ac:dyDescent="0.25">
      <c r="A749">
        <v>738</v>
      </c>
      <c r="B749" s="18" t="s">
        <v>28666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28667</v>
      </c>
      <c r="H749" s="1">
        <f>+Temporalidad[[#This Row],[ID]]</f>
        <v>738</v>
      </c>
    </row>
    <row r="750" spans="1:8" x14ac:dyDescent="0.25">
      <c r="A750">
        <v>739</v>
      </c>
      <c r="B750" s="18" t="s">
        <v>28668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28669</v>
      </c>
      <c r="H750" s="1">
        <f>+Temporalidad[[#This Row],[ID]]</f>
        <v>739</v>
      </c>
    </row>
    <row r="751" spans="1:8" x14ac:dyDescent="0.25">
      <c r="A751">
        <v>740</v>
      </c>
      <c r="B751" s="18" t="s">
        <v>28670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28671</v>
      </c>
      <c r="H751" s="1">
        <f>+Temporalidad[[#This Row],[ID]]</f>
        <v>740</v>
      </c>
    </row>
    <row r="752" spans="1:8" x14ac:dyDescent="0.25">
      <c r="A752">
        <v>741</v>
      </c>
      <c r="B752" s="18" t="s">
        <v>28672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28673</v>
      </c>
      <c r="H752" s="1">
        <f>+Temporalidad[[#This Row],[ID]]</f>
        <v>741</v>
      </c>
    </row>
    <row r="753" spans="1:8" x14ac:dyDescent="0.25">
      <c r="A753">
        <v>742</v>
      </c>
      <c r="B753" s="18" t="s">
        <v>28674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28675</v>
      </c>
      <c r="H753" s="1">
        <f>+Temporalidad[[#This Row],[ID]]</f>
        <v>742</v>
      </c>
    </row>
    <row r="754" spans="1:8" x14ac:dyDescent="0.25">
      <c r="A754">
        <v>743</v>
      </c>
      <c r="B754" s="18" t="s">
        <v>28676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28677</v>
      </c>
      <c r="H754" s="1">
        <f>+Temporalidad[[#This Row],[ID]]</f>
        <v>743</v>
      </c>
    </row>
    <row r="755" spans="1:8" x14ac:dyDescent="0.25">
      <c r="A755">
        <v>744</v>
      </c>
      <c r="B755" s="18" t="s">
        <v>28678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28679</v>
      </c>
      <c r="H755" s="1">
        <f>+Temporalidad[[#This Row],[ID]]</f>
        <v>744</v>
      </c>
    </row>
    <row r="756" spans="1:8" x14ac:dyDescent="0.25">
      <c r="A756">
        <v>745</v>
      </c>
      <c r="B756" s="18" t="s">
        <v>28680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28681</v>
      </c>
      <c r="H756" s="1">
        <f>+Temporalidad[[#This Row],[ID]]</f>
        <v>745</v>
      </c>
    </row>
    <row r="757" spans="1:8" x14ac:dyDescent="0.25">
      <c r="A757">
        <v>746</v>
      </c>
      <c r="B757" s="18" t="s">
        <v>28682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28683</v>
      </c>
      <c r="H757" s="1">
        <f>+Temporalidad[[#This Row],[ID]]</f>
        <v>746</v>
      </c>
    </row>
    <row r="758" spans="1:8" x14ac:dyDescent="0.25">
      <c r="A758">
        <v>747</v>
      </c>
      <c r="B758" s="18" t="s">
        <v>28684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28685</v>
      </c>
      <c r="H758" s="1">
        <f>+Temporalidad[[#This Row],[ID]]</f>
        <v>747</v>
      </c>
    </row>
    <row r="759" spans="1:8" x14ac:dyDescent="0.25">
      <c r="A759">
        <v>748</v>
      </c>
      <c r="B759" s="18" t="s">
        <v>28686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28687</v>
      </c>
      <c r="H759" s="1">
        <f>+Temporalidad[[#This Row],[ID]]</f>
        <v>748</v>
      </c>
    </row>
    <row r="760" spans="1:8" x14ac:dyDescent="0.25">
      <c r="A760">
        <v>749</v>
      </c>
      <c r="B760" s="18" t="s">
        <v>28688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28689</v>
      </c>
      <c r="H760" s="1">
        <f>+Temporalidad[[#This Row],[ID]]</f>
        <v>749</v>
      </c>
    </row>
    <row r="761" spans="1:8" x14ac:dyDescent="0.25">
      <c r="A761">
        <v>750</v>
      </c>
      <c r="B761" s="18" t="s">
        <v>28690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28691</v>
      </c>
      <c r="H761" s="1">
        <f>+Temporalidad[[#This Row],[ID]]</f>
        <v>750</v>
      </c>
    </row>
    <row r="762" spans="1:8" x14ac:dyDescent="0.25">
      <c r="A762">
        <v>751</v>
      </c>
      <c r="B762" s="18" t="s">
        <v>28692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28693</v>
      </c>
      <c r="H762" s="1">
        <f>+Temporalidad[[#This Row],[ID]]</f>
        <v>751</v>
      </c>
    </row>
    <row r="763" spans="1:8" x14ac:dyDescent="0.25">
      <c r="A763">
        <v>752</v>
      </c>
      <c r="B763" s="18" t="s">
        <v>28694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28695</v>
      </c>
      <c r="H763" s="1">
        <f>+Temporalidad[[#This Row],[ID]]</f>
        <v>752</v>
      </c>
    </row>
    <row r="764" spans="1:8" x14ac:dyDescent="0.25">
      <c r="A764">
        <v>753</v>
      </c>
      <c r="B764" s="18" t="s">
        <v>28696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28697</v>
      </c>
      <c r="H764" s="1">
        <f>+Temporalidad[[#This Row],[ID]]</f>
        <v>753</v>
      </c>
    </row>
    <row r="765" spans="1:8" x14ac:dyDescent="0.25">
      <c r="A765">
        <v>754</v>
      </c>
      <c r="B765" s="18" t="s">
        <v>28698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28699</v>
      </c>
      <c r="H765" s="1">
        <f>+Temporalidad[[#This Row],[ID]]</f>
        <v>754</v>
      </c>
    </row>
    <row r="766" spans="1:8" x14ac:dyDescent="0.25">
      <c r="A766">
        <v>755</v>
      </c>
      <c r="B766" s="18" t="s">
        <v>28700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28701</v>
      </c>
      <c r="H766" s="1">
        <f>+Temporalidad[[#This Row],[ID]]</f>
        <v>755</v>
      </c>
    </row>
    <row r="767" spans="1:8" x14ac:dyDescent="0.25">
      <c r="A767">
        <v>756</v>
      </c>
      <c r="B767" s="18" t="s">
        <v>28702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28703</v>
      </c>
      <c r="H767" s="1">
        <f>+Temporalidad[[#This Row],[ID]]</f>
        <v>756</v>
      </c>
    </row>
    <row r="768" spans="1:8" x14ac:dyDescent="0.25">
      <c r="A768">
        <v>757</v>
      </c>
      <c r="B768" s="18" t="s">
        <v>28704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28705</v>
      </c>
      <c r="H768" s="1">
        <f>+Temporalidad[[#This Row],[ID]]</f>
        <v>757</v>
      </c>
    </row>
    <row r="769" spans="1:8" x14ac:dyDescent="0.25">
      <c r="A769">
        <v>758</v>
      </c>
      <c r="B769" s="18" t="s">
        <v>28706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28707</v>
      </c>
      <c r="H769" s="1">
        <f>+Temporalidad[[#This Row],[ID]]</f>
        <v>758</v>
      </c>
    </row>
    <row r="770" spans="1:8" x14ac:dyDescent="0.25">
      <c r="A770">
        <v>759</v>
      </c>
      <c r="B770" s="18" t="s">
        <v>28708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28709</v>
      </c>
      <c r="H770" s="1">
        <f>+Temporalidad[[#This Row],[ID]]</f>
        <v>759</v>
      </c>
    </row>
    <row r="771" spans="1:8" x14ac:dyDescent="0.25">
      <c r="A771">
        <v>760</v>
      </c>
      <c r="B771" s="18" t="s">
        <v>28710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28711</v>
      </c>
      <c r="H771" s="1">
        <f>+Temporalidad[[#This Row],[ID]]</f>
        <v>760</v>
      </c>
    </row>
    <row r="772" spans="1:8" x14ac:dyDescent="0.25">
      <c r="A772">
        <v>761</v>
      </c>
      <c r="B772" s="18" t="s">
        <v>28712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28713</v>
      </c>
      <c r="H772" s="1">
        <f>+Temporalidad[[#This Row],[ID]]</f>
        <v>761</v>
      </c>
    </row>
    <row r="773" spans="1:8" x14ac:dyDescent="0.25">
      <c r="A773">
        <v>762</v>
      </c>
      <c r="B773" s="18" t="s">
        <v>28714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28715</v>
      </c>
      <c r="H773" s="1">
        <f>+Temporalidad[[#This Row],[ID]]</f>
        <v>762</v>
      </c>
    </row>
    <row r="774" spans="1:8" x14ac:dyDescent="0.25">
      <c r="A774">
        <v>763</v>
      </c>
      <c r="B774" s="18" t="s">
        <v>28716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28717</v>
      </c>
      <c r="H774" s="1">
        <f>+Temporalidad[[#This Row],[ID]]</f>
        <v>763</v>
      </c>
    </row>
    <row r="775" spans="1:8" x14ac:dyDescent="0.25">
      <c r="A775">
        <v>764</v>
      </c>
      <c r="B775" s="18" t="s">
        <v>28718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28719</v>
      </c>
      <c r="H775" s="1">
        <f>+Temporalidad[[#This Row],[ID]]</f>
        <v>764</v>
      </c>
    </row>
    <row r="776" spans="1:8" x14ac:dyDescent="0.25">
      <c r="A776">
        <v>765</v>
      </c>
      <c r="B776" s="18" t="s">
        <v>28720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28721</v>
      </c>
      <c r="H776" s="1">
        <f>+Temporalidad[[#This Row],[ID]]</f>
        <v>765</v>
      </c>
    </row>
    <row r="777" spans="1:8" x14ac:dyDescent="0.25">
      <c r="A777">
        <v>766</v>
      </c>
      <c r="B777" s="18" t="s">
        <v>28722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28723</v>
      </c>
      <c r="H777" s="1">
        <f>+Temporalidad[[#This Row],[ID]]</f>
        <v>766</v>
      </c>
    </row>
    <row r="778" spans="1:8" x14ac:dyDescent="0.25">
      <c r="A778">
        <v>767</v>
      </c>
      <c r="B778" s="18" t="s">
        <v>28724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28725</v>
      </c>
      <c r="H778" s="1">
        <f>+Temporalidad[[#This Row],[ID]]</f>
        <v>767</v>
      </c>
    </row>
    <row r="779" spans="1:8" x14ac:dyDescent="0.25">
      <c r="A779">
        <v>768</v>
      </c>
      <c r="B779" s="18" t="s">
        <v>28726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28727</v>
      </c>
      <c r="H779" s="1">
        <f>+Temporalidad[[#This Row],[ID]]</f>
        <v>768</v>
      </c>
    </row>
    <row r="780" spans="1:8" x14ac:dyDescent="0.25">
      <c r="A780">
        <v>769</v>
      </c>
      <c r="B780" s="18" t="s">
        <v>28728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28729</v>
      </c>
      <c r="H780" s="1">
        <f>+Temporalidad[[#This Row],[ID]]</f>
        <v>769</v>
      </c>
    </row>
    <row r="781" spans="1:8" x14ac:dyDescent="0.25">
      <c r="A781">
        <v>770</v>
      </c>
      <c r="B781" s="18" t="s">
        <v>28730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28731</v>
      </c>
      <c r="H781" s="1">
        <f>+Temporalidad[[#This Row],[ID]]</f>
        <v>770</v>
      </c>
    </row>
    <row r="782" spans="1:8" x14ac:dyDescent="0.25">
      <c r="A782">
        <v>771</v>
      </c>
      <c r="B782" s="18" t="s">
        <v>28732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28733</v>
      </c>
      <c r="H782" s="1">
        <f>+Temporalidad[[#This Row],[ID]]</f>
        <v>771</v>
      </c>
    </row>
    <row r="783" spans="1:8" x14ac:dyDescent="0.25">
      <c r="A783">
        <v>772</v>
      </c>
      <c r="B783" s="18" t="s">
        <v>28734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28735</v>
      </c>
      <c r="H783" s="1">
        <f>+Temporalidad[[#This Row],[ID]]</f>
        <v>772</v>
      </c>
    </row>
    <row r="784" spans="1:8" x14ac:dyDescent="0.25">
      <c r="A784">
        <v>773</v>
      </c>
      <c r="B784" s="18" t="s">
        <v>28736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28737</v>
      </c>
      <c r="H784" s="1">
        <f>+Temporalidad[[#This Row],[ID]]</f>
        <v>773</v>
      </c>
    </row>
    <row r="785" spans="1:8" x14ac:dyDescent="0.25">
      <c r="A785">
        <v>774</v>
      </c>
      <c r="B785" s="18" t="s">
        <v>28738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28739</v>
      </c>
      <c r="H785" s="1">
        <f>+Temporalidad[[#This Row],[ID]]</f>
        <v>774</v>
      </c>
    </row>
    <row r="786" spans="1:8" x14ac:dyDescent="0.25">
      <c r="A786">
        <v>775</v>
      </c>
      <c r="B786" s="18" t="s">
        <v>28740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28741</v>
      </c>
      <c r="H786" s="1">
        <f>+Temporalidad[[#This Row],[ID]]</f>
        <v>775</v>
      </c>
    </row>
    <row r="787" spans="1:8" x14ac:dyDescent="0.25">
      <c r="A787">
        <v>776</v>
      </c>
      <c r="B787" s="18" t="s">
        <v>28742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28743</v>
      </c>
      <c r="H787" s="1">
        <f>+Temporalidad[[#This Row],[ID]]</f>
        <v>776</v>
      </c>
    </row>
    <row r="788" spans="1:8" x14ac:dyDescent="0.25">
      <c r="A788">
        <v>777</v>
      </c>
      <c r="B788" s="18" t="s">
        <v>28744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28745</v>
      </c>
      <c r="H788" s="1">
        <f>+Temporalidad[[#This Row],[ID]]</f>
        <v>777</v>
      </c>
    </row>
    <row r="789" spans="1:8" x14ac:dyDescent="0.25">
      <c r="A789">
        <v>778</v>
      </c>
      <c r="B789" s="18" t="s">
        <v>28746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28747</v>
      </c>
      <c r="H789" s="1">
        <f>+Temporalidad[[#This Row],[ID]]</f>
        <v>778</v>
      </c>
    </row>
    <row r="790" spans="1:8" x14ac:dyDescent="0.25">
      <c r="A790">
        <v>779</v>
      </c>
      <c r="B790" s="18" t="s">
        <v>28748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28749</v>
      </c>
      <c r="H790" s="1">
        <f>+Temporalidad[[#This Row],[ID]]</f>
        <v>779</v>
      </c>
    </row>
    <row r="791" spans="1:8" x14ac:dyDescent="0.25">
      <c r="A791">
        <v>780</v>
      </c>
      <c r="B791" s="18" t="s">
        <v>28750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28751</v>
      </c>
      <c r="H791" s="1">
        <f>+Temporalidad[[#This Row],[ID]]</f>
        <v>780</v>
      </c>
    </row>
    <row r="792" spans="1:8" x14ac:dyDescent="0.25">
      <c r="A792">
        <v>781</v>
      </c>
      <c r="B792" s="18" t="s">
        <v>28752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28753</v>
      </c>
      <c r="H792" s="1">
        <f>+Temporalidad[[#This Row],[ID]]</f>
        <v>781</v>
      </c>
    </row>
    <row r="793" spans="1:8" x14ac:dyDescent="0.25">
      <c r="A793">
        <v>782</v>
      </c>
      <c r="B793" s="18" t="s">
        <v>28754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28755</v>
      </c>
      <c r="H793" s="1">
        <f>+Temporalidad[[#This Row],[ID]]</f>
        <v>782</v>
      </c>
    </row>
    <row r="794" spans="1:8" x14ac:dyDescent="0.25">
      <c r="A794">
        <v>783</v>
      </c>
      <c r="B794" s="18" t="s">
        <v>28756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28757</v>
      </c>
      <c r="H794" s="1">
        <f>+Temporalidad[[#This Row],[ID]]</f>
        <v>783</v>
      </c>
    </row>
    <row r="795" spans="1:8" x14ac:dyDescent="0.25">
      <c r="A795">
        <v>784</v>
      </c>
      <c r="B795" s="18" t="s">
        <v>28758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28759</v>
      </c>
      <c r="H795" s="1">
        <f>+Temporalidad[[#This Row],[ID]]</f>
        <v>784</v>
      </c>
    </row>
    <row r="796" spans="1:8" x14ac:dyDescent="0.25">
      <c r="A796">
        <v>785</v>
      </c>
      <c r="B796" s="18" t="s">
        <v>28760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28761</v>
      </c>
      <c r="H796" s="1">
        <f>+Temporalidad[[#This Row],[ID]]</f>
        <v>785</v>
      </c>
    </row>
    <row r="797" spans="1:8" x14ac:dyDescent="0.25">
      <c r="A797">
        <v>786</v>
      </c>
      <c r="B797" s="18" t="s">
        <v>28762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28763</v>
      </c>
      <c r="H797" s="1">
        <f>+Temporalidad[[#This Row],[ID]]</f>
        <v>786</v>
      </c>
    </row>
    <row r="798" spans="1:8" x14ac:dyDescent="0.25">
      <c r="A798">
        <v>787</v>
      </c>
      <c r="B798" s="18" t="s">
        <v>28764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28765</v>
      </c>
      <c r="H798" s="1">
        <f>+Temporalidad[[#This Row],[ID]]</f>
        <v>787</v>
      </c>
    </row>
    <row r="799" spans="1:8" x14ac:dyDescent="0.25">
      <c r="A799">
        <v>788</v>
      </c>
      <c r="B799" s="18" t="s">
        <v>28766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28767</v>
      </c>
      <c r="H799" s="1">
        <f>+Temporalidad[[#This Row],[ID]]</f>
        <v>788</v>
      </c>
    </row>
    <row r="800" spans="1:8" x14ac:dyDescent="0.25">
      <c r="A800">
        <v>789</v>
      </c>
      <c r="B800" s="18" t="s">
        <v>28768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28769</v>
      </c>
      <c r="H800" s="1">
        <f>+Temporalidad[[#This Row],[ID]]</f>
        <v>789</v>
      </c>
    </row>
    <row r="801" spans="1:8" x14ac:dyDescent="0.25">
      <c r="A801">
        <v>790</v>
      </c>
      <c r="B801" s="18" t="s">
        <v>28770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28771</v>
      </c>
      <c r="H801" s="1">
        <f>+Temporalidad[[#This Row],[ID]]</f>
        <v>790</v>
      </c>
    </row>
    <row r="802" spans="1:8" x14ac:dyDescent="0.25">
      <c r="A802">
        <v>791</v>
      </c>
      <c r="B802" s="18" t="s">
        <v>28772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28773</v>
      </c>
      <c r="H802" s="1">
        <f>+Temporalidad[[#This Row],[ID]]</f>
        <v>791</v>
      </c>
    </row>
    <row r="803" spans="1:8" x14ac:dyDescent="0.25">
      <c r="A803">
        <v>792</v>
      </c>
      <c r="B803" s="18" t="s">
        <v>28774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28775</v>
      </c>
      <c r="H803" s="1">
        <f>+Temporalidad[[#This Row],[ID]]</f>
        <v>792</v>
      </c>
    </row>
    <row r="804" spans="1:8" x14ac:dyDescent="0.25">
      <c r="A804">
        <v>793</v>
      </c>
      <c r="B804" s="18" t="s">
        <v>28776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28777</v>
      </c>
      <c r="H804" s="1">
        <f>+Temporalidad[[#This Row],[ID]]</f>
        <v>793</v>
      </c>
    </row>
    <row r="805" spans="1:8" x14ac:dyDescent="0.25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25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25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25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25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25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25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25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25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25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25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25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25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25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25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25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25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25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25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25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25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25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25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25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25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25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25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25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25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25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25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25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25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25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25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25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25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25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25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25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25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25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25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25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25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25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25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25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25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25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25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25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25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25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25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25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25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25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25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25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25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25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25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25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25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25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25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25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25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25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25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25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25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25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25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25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25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25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25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25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25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25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25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25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25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25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25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25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25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25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25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25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25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25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25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25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25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25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25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25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25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25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25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25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25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25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25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25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25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25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25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25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25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25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25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25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25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25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25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25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25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25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25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25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25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25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25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25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25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25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25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25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25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25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25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25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25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25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25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25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25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25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25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25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25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25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25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25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25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25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25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25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25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25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25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25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25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25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25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25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25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25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25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25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25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25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25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25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25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25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25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25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25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25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25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25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25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25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25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25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25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25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25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25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25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25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25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25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25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25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25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25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25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25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25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25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25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25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25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25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25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25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25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25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25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25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25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25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25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25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25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25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25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25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25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25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25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25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25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25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25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25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25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25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25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25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25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25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25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25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25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25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25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25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25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25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25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25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25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25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25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25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25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25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25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25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25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25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25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25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25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25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25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25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25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25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25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25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25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25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25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25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25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25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25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25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25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25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25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25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25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25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25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25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25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25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25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25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25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25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25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25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25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25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25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25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25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25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25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25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25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25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25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25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25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25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25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25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25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25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25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25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25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25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25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25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25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25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25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25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25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25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25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25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25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25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25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25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25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25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25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25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25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25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25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25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25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25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25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25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25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25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25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25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25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25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25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25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25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25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25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25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25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25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25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25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25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25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25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25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25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25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25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25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25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25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25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25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25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25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25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25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25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25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25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25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25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25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25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25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25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25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25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25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25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25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25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25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25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25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25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25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25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25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25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25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25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25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25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25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25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25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25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25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25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25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25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25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25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25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25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25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25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25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25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25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25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25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25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25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25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25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25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25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25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25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25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25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25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25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25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25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25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25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25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25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25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25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25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25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25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25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25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25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25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25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25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25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25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25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25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25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25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25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25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25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25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25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25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25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25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25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25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25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25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25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25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25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25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25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25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25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25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25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25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25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25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25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25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25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25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25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25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25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25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25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25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25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25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25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25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25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25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25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25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25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25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25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25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25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25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25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25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25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25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25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25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25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25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25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25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25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25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25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25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25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25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25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25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25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25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25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25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25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25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25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25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25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25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25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25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25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25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25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25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25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25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25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25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25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25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25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25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25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25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25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25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25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25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25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25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25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25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25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25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25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25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25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25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25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25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25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25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25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25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25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25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25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25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25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25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25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25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25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25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25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25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25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25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25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25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25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25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25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25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25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25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25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25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25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25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25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25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25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25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25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25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25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25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25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25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25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25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25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25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25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25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25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25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25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25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25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25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25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25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25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25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25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25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25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25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25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25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25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25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25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25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25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25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25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25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25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25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25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25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25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25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25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25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25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25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25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25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25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25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25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25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25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25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25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25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25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25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25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25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25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25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25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25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25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25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25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25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25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25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25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25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25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25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25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25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25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25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25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25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25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25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25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25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25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25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25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25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25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25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25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25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25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25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25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25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25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25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25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25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25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25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25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25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25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25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25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25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25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25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25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25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25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25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25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25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25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25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25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25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25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25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25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25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25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25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25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25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25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25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25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25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25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25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25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25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25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25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25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25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25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25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25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25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25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25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25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25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25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25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25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25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25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25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25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25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25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25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25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25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25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25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25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25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25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25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25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25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25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25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25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25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25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25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25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25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25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25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25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25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25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25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25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25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25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25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25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25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25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25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25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25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25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25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25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25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25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25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25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25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25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25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25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25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25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25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25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25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25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25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25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25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25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25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25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25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25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25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25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25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25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25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25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25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25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25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25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25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25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25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25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25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25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25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25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25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25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25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25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25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25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25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25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25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25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25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25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25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25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25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25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25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25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25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25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25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25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25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25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25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25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25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25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25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25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25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25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25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25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25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25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25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25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25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25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25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25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25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25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25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25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25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25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25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25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25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25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25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25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25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25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25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25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25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25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25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25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25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25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25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25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25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25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25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25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25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25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25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25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25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25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25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25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25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25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25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25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25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25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25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25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25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25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25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25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25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25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25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25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25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25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25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25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25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25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25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25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25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25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25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25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25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25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25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25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25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25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25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25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25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25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25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25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25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25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25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25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25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25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25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25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25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25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25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25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25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25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25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25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25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25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25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25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25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25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25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25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25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25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25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25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25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28778</v>
      </c>
      <c r="H1771" s="1">
        <f>+Temporalidad[[#This Row],[ID]]</f>
        <v>1760</v>
      </c>
    </row>
    <row r="1772" spans="1:8" x14ac:dyDescent="0.25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28779</v>
      </c>
      <c r="H1772" s="1">
        <f>+Temporalidad[[#This Row],[ID]]</f>
        <v>1761</v>
      </c>
    </row>
    <row r="1773" spans="1:8" x14ac:dyDescent="0.25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28780</v>
      </c>
      <c r="H1773" s="1">
        <f>+Temporalidad[[#This Row],[ID]]</f>
        <v>1762</v>
      </c>
    </row>
    <row r="1774" spans="1:8" x14ac:dyDescent="0.25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25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25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25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25">
      <c r="A1778">
        <v>1767</v>
      </c>
      <c r="B1778" t="s">
        <v>28781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28782</v>
      </c>
      <c r="H1778" s="1">
        <f>+Temporalidad[[#This Row],[ID]]</f>
        <v>1767</v>
      </c>
    </row>
    <row r="1779" spans="1:8" x14ac:dyDescent="0.25">
      <c r="A1779">
        <v>1768</v>
      </c>
      <c r="B1779" t="s">
        <v>27287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28783</v>
      </c>
      <c r="H1779" s="1">
        <f>+Temporalidad[[#This Row],[ID]]</f>
        <v>1768</v>
      </c>
    </row>
    <row r="1780" spans="1:8" x14ac:dyDescent="0.25">
      <c r="A1780">
        <v>1769</v>
      </c>
      <c r="B1780" t="s">
        <v>28784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28785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2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2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2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2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2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2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2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2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2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2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2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2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2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2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2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2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2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2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2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2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2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2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2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2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2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2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2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2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2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2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2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2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2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2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2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2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2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2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2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2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2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2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2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2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2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2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2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2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2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2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2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2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2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2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2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2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2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2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2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2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2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2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2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2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2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2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2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2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2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2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2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2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2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2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2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2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2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2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2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2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2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2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2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2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2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2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2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2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2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2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2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2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2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2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2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2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2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2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2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2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2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2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2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2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2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2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2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2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2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2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2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2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2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2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2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2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2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2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2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2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2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2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2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2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2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2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2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2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2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2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2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2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2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2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2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2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2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2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2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2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2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2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2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2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2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2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2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2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2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2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2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2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2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2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2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2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2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2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2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2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2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2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2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2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2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2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2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2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2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2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2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2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2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2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2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2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2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2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2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2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2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2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2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2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2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2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2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2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2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2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2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2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2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2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2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2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2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2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2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2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2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2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2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2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2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2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2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2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2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2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2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2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2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2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2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2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2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2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2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2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2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2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2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2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2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2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2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2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2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2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2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2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2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2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2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2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25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28786</v>
      </c>
      <c r="I248" s="1">
        <f>+Territorio[[#This Row],[id]]</f>
        <v>238</v>
      </c>
    </row>
    <row r="249" spans="2:9" x14ac:dyDescent="0.25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25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25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25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25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25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25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28787</v>
      </c>
      <c r="I255" s="1">
        <f>+Territorio[[#This Row],[id]]</f>
        <v>245</v>
      </c>
    </row>
    <row r="256" spans="2:9" x14ac:dyDescent="0.25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25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25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28788</v>
      </c>
      <c r="I258" s="1">
        <f>+Territorio[[#This Row],[id]]</f>
        <v>248</v>
      </c>
    </row>
    <row r="259" spans="2:9" x14ac:dyDescent="0.25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25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25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28789</v>
      </c>
      <c r="I261" s="1">
        <f>+Territorio[[#This Row],[id]]</f>
        <v>251</v>
      </c>
    </row>
    <row r="262" spans="2:9" x14ac:dyDescent="0.25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25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25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25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25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25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25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25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25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25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25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25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25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25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25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25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25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25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25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25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25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25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25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25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25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25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25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25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25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25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25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25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25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25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25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25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25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25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25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25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25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25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25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25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25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25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25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25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25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25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25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25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25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25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25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25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25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25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25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25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25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25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25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25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25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25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25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25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25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25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25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25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25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25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25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25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25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25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25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25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25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25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25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25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25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25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25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25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25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25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25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25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25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25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25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25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25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25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25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25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25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25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25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25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25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25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25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25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25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25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25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25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25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25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25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25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25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25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25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25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25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25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25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25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25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25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25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25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25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25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25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25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25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25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25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25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25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25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25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25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25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25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25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25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25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25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25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25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25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25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25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25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25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25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25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25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25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25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25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25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25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25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25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25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25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25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25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25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25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25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25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25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25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25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25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25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25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25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25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25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25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25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25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25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25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25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25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25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25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25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25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25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25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25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25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25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25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25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25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25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25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25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25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25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25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25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25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25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25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25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25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25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25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25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25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25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25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25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25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25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25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25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25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25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25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25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25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25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25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25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25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25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25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25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25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25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25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25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25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25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25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25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25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25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25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25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25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25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25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25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25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25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25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25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25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25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25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25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25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25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25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25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25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25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25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25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25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25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25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25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25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25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25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25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25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25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25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25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25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25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25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25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25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25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25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25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25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25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25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25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25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25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25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25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25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25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25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25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25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25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25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25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25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25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25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25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25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25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25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25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25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25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25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25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25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25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25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25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25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25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25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25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25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25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25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25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25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25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25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25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25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25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25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25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25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25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25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25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25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25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25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25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25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25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25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25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25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25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25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25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25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25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25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25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25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25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25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25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25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25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25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25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25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25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25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25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25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25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25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25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25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25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25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25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25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25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25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25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25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25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25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25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25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25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25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25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25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25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25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25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25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25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25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25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25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25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25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25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25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25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25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25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25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25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25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25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25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25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25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25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25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25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25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25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25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25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25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25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25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25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25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25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25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25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25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25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25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25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25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25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25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25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25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25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25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25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25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25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25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25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25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25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25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25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25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25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25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25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25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25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25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25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25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25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25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25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25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25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25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25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25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25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25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25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25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25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25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25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25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25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25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25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25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25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25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25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25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25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25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25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25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25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25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25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25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25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25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25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25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25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25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25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25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25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25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25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25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25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25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25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25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25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25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25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25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25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25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25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25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25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25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25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25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25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25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25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25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25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25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25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25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25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25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25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25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25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25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25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25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25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25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25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25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25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25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25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25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25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25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25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25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25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25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25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25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25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25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25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25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25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25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25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25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25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25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25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25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25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25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25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25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25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25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25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25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25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25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25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25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25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25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25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25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25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25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25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25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25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25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25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25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25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25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25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25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25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25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25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25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25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25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25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25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25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25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25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25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25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25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25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25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25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25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25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25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25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25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25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25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25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25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25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25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25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25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25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25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25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25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25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25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25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25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25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25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25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25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25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25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25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25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25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25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25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25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25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25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25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25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25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25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25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25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25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25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25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25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25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25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25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25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25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25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25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25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25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25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25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25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25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25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25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25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25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25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25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25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25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25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25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25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25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25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25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25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25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25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25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25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25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25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25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25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25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25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25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25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25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25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25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25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25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25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25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25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25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25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25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25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25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25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25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25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25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25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25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25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25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25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25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25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25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25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25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25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25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25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25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25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25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25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25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25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25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25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25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25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25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25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25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25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25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25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25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25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25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25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25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25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25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25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25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25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25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25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25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25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25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25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25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25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25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25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25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25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25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25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25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25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25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25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25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25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25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25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25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25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25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25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25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25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25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25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25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25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25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25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25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25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25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25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25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25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25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25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25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25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25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25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25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25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25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25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25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25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25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25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25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25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25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25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25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25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25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25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25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25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25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25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25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25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25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25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25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25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25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25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25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25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25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25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25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25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25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25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25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25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25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25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25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25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25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25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25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25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25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25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25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25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25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25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25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25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25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25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25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25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25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25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25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25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25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25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25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25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25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25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25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25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25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25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25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25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25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25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25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25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25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25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25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25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25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25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25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25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25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25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25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25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25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25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25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25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25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25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25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25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25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25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25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25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25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25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25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25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25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25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25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25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25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25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25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25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25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25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25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25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25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25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25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25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25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25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25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25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25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25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25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25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25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25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25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25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25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25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25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25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25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25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25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25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25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25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25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25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25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25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25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25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25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25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25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25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25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25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25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25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25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25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25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25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25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25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25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25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25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25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25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25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25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25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25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25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25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25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25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25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25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25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25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25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25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25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25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25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25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25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25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25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25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25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25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25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25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25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25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25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25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25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25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25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25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25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25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25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25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25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25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25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25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25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25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25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25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25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25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25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25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25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25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25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25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25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25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25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25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25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25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25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25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25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25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25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25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25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25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25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25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25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25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25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25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25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25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25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25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25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25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25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25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25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25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25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25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25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25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25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25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25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25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25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25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25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25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25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25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25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25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25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25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25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25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25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25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25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25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25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25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25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25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25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25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25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25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25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25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25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25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25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25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25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25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25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25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25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25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25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25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25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25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25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25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25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25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25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25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25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25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25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25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25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25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25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25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25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25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25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25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25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25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25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25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25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25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25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25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25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25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25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25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25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25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25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25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25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25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25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25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25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25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25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25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25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25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25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25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25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25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25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25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25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25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25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25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25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25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25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25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25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25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25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25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25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25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25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25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25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25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25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25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25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25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25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25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25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25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25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25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25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25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25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25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25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25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25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25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25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25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25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25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25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25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25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25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25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25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25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25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25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25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25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25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25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25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25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25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25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25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25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25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25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25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25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25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25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25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25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25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25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25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25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25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25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25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25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25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25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25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25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25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25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25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25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25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25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25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25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25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25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25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25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25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25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25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25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25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25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25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25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25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25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25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25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25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25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25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25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25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25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25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25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25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25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25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25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25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25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25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25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25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25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25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25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25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25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25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25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25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25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25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25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25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25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25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25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25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25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25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25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25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25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25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25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25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25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25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25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25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25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25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25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25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25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25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25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25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25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25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25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25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25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25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25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25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25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25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25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25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25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25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25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25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25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25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25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25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25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25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25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25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25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25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25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25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25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25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25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25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25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25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25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25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25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25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25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25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25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25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25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25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25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25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25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25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25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25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25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25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25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25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25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25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25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25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25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25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25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25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25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25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25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25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25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25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25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25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25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25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25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25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25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25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25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25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25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25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25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25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25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25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25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25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25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25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25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25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25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25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25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25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25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25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25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25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25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25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25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25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25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25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25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25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25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25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25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25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25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25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25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25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25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25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25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25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25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25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25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25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25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25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25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25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25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25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25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25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25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25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25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25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25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25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25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25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25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25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25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25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25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25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25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25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25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25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25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25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25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25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25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25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25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25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25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25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25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25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25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25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25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25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25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25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25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25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25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25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25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25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25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25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25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25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25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25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25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25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25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25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25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25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25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25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25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25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25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25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25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25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25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25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25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25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25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25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25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25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25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25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25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25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25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25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25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25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25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25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25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25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25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25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25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25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25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25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25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25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25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25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25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25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25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25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25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25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25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25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25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25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25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25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25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25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25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25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25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25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25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25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25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25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25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25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25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25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25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25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25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25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25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25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25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25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25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25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25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25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25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25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25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25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25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25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25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25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25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25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25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25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25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25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25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25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25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25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25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25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25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25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25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25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25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25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25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25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25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25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25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25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25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25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25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25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25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25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25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25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25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25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25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25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25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25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25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25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25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25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25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25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25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25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25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25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25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25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25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25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25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25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25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25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25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25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25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25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25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25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25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25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25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25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25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25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25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25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25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25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25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25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25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25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25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25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25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25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25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25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25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25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25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25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25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25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25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25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25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25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25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25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25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25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25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25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25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25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25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25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25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25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25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25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25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25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25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25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25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25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25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25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25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25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25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25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25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25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25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25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25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25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25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25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25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25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25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25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25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25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25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25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25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25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25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25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25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25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25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25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25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25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25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25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25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25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25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25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25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25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25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25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25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25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25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25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25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25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25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25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25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25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25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25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25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25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25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25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25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25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25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25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25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25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25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25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25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25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25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25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25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25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25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25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25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25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25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25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25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25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25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25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25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25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25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25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25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25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25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25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25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25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25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25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25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25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25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25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25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25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25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25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25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25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25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25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25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25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25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25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25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25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25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25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25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25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25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25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25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25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25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25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25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25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25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25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25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25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25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25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25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25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25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25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25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25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25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25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25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25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25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25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25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25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25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25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25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25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25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25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25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25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25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25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25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25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25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25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25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25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25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25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25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25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25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25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25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25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25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25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25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25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25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25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25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25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25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25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25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25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25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25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25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25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25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25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25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25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25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25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25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25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25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25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25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25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25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25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25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25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25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25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25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25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25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25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25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25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25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25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25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25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25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25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25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25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25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25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25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25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25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25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25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25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25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25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25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25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25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25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25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25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25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25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25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25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25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25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25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25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25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25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25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25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25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25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25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25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25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25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25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25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25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25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25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25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25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25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25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25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25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25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25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25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25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25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25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25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25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25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25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25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25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25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25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25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25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25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25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25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25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25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25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25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25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25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25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25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25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25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25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25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25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25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25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25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25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25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25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25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25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25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25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25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25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25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25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25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25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25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25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25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25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25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25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25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25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25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25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25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25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25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25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25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25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25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25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25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25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25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25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25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25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25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25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25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25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25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25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25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25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25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25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25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25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25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25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25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25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25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25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25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25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25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25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25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25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25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25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25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25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25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25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25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25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25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25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25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25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25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25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25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25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25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25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25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25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25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25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25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25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25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25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25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25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25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25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25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25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25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25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25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25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25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25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25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25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25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25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25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25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25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25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25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25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25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25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25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25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25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25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25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25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25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25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25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25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25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25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25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25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25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25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25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25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25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25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25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25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25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25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25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25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25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25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25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25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25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25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25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25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25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25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25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25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25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25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25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25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25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25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25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25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25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25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25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25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25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25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25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25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25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25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25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25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25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25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25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25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25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25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25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25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25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25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25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25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25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25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25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25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25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25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25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25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25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25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25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25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25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25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25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25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25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25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25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25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25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25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25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25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25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25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25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25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25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25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25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25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25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25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25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25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25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25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25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25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25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25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25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25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25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25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25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25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25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25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25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25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25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25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25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25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25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25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25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25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25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25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25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25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25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25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25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25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25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25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25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25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25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25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25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25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25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25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25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25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25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25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25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25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25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25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25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25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25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25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25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25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25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25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25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25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25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25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25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25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25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25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25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25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25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25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25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25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25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25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25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25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25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25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25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25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25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25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25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25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25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25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25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25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25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25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25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25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25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25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25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25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25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25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25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25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25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25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25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25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25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25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25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25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25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25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25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25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25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25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25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25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25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25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25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25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25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25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25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25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25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25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25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25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25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25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25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25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25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25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25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25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25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25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25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25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25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25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25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25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25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25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25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25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25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25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25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25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25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25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25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25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25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25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25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25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25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25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25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25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25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25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25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25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25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25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25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25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25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25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25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25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25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25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25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25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25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25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25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25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25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25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25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25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25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25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25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25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25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25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25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25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25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25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25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25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25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25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25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25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25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25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25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25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25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25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25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25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25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25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25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25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25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25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25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25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25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25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25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25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25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25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25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25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25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25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25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25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25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25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25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25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25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25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25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25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25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25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25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25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25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25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25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25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25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25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25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25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25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25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25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25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25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25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25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25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25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25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25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25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25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25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25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25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25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25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25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25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25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25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25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25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25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25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25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25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25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25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25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25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25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25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25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25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25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25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25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25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25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25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25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25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25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25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25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25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25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25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25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25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25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25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25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25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25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25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25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25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25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25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25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28790</v>
      </c>
      <c r="I3112" s="1">
        <f>+Territorio[[#This Row],[id]]</f>
        <v>3102</v>
      </c>
    </row>
    <row r="3113" spans="2:9" x14ac:dyDescent="0.25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28791</v>
      </c>
      <c r="I3113" s="1">
        <f>+Territorio[[#This Row],[id]]</f>
        <v>3103</v>
      </c>
    </row>
    <row r="3114" spans="2:9" x14ac:dyDescent="0.25">
      <c r="B3114">
        <v>3104</v>
      </c>
      <c r="C3114" s="1" t="s">
        <v>519</v>
      </c>
      <c r="D3114" s="1" t="s">
        <v>28792</v>
      </c>
      <c r="E3114" s="1" t="s">
        <v>548</v>
      </c>
      <c r="F3114" s="1" t="s">
        <v>117</v>
      </c>
      <c r="G3114" s="1" t="s">
        <v>1400</v>
      </c>
      <c r="H3114" s="1" t="s">
        <v>28793</v>
      </c>
      <c r="I3114" s="1">
        <f>+Territorio[[#This Row],[id]]</f>
        <v>3104</v>
      </c>
    </row>
    <row r="3115" spans="2:9" x14ac:dyDescent="0.25">
      <c r="B3115">
        <v>3105</v>
      </c>
      <c r="C3115" s="1" t="s">
        <v>27242</v>
      </c>
      <c r="D3115" s="1" t="s">
        <v>28794</v>
      </c>
      <c r="E3115" s="1" t="s">
        <v>548</v>
      </c>
      <c r="F3115" s="1" t="s">
        <v>117</v>
      </c>
      <c r="G3115" s="1" t="s">
        <v>1400</v>
      </c>
      <c r="H3115" s="1" t="s">
        <v>28795</v>
      </c>
      <c r="I3115" s="1">
        <f>+Territorio[[#This Row],[id]]</f>
        <v>3105</v>
      </c>
    </row>
    <row r="3116" spans="2:9" x14ac:dyDescent="0.25">
      <c r="B3116">
        <v>3106</v>
      </c>
      <c r="C3116" s="1" t="s">
        <v>744</v>
      </c>
      <c r="D3116" s="1" t="s">
        <v>28796</v>
      </c>
      <c r="E3116" s="1" t="s">
        <v>548</v>
      </c>
      <c r="F3116" s="1" t="s">
        <v>117</v>
      </c>
      <c r="G3116" s="1" t="s">
        <v>1400</v>
      </c>
      <c r="H3116" s="1" t="s">
        <v>28797</v>
      </c>
      <c r="I3116" s="1">
        <f>+Territorio[[#This Row],[id]]</f>
        <v>3106</v>
      </c>
    </row>
    <row r="3117" spans="2:9" x14ac:dyDescent="0.25">
      <c r="B3117">
        <v>3107</v>
      </c>
      <c r="C3117" s="1" t="s">
        <v>748</v>
      </c>
      <c r="D3117" s="1" t="s">
        <v>28798</v>
      </c>
      <c r="E3117" s="1" t="s">
        <v>548</v>
      </c>
      <c r="F3117" s="1" t="s">
        <v>117</v>
      </c>
      <c r="G3117" s="1" t="s">
        <v>1400</v>
      </c>
      <c r="H3117" s="1" t="s">
        <v>28799</v>
      </c>
      <c r="I3117" s="1">
        <f>+Territorio[[#This Row],[id]]</f>
        <v>3107</v>
      </c>
    </row>
    <row r="3118" spans="2:9" x14ac:dyDescent="0.25">
      <c r="B3118">
        <v>3108</v>
      </c>
      <c r="C3118" s="1" t="s">
        <v>754</v>
      </c>
      <c r="D3118" s="1" t="s">
        <v>28800</v>
      </c>
      <c r="E3118" s="1" t="s">
        <v>548</v>
      </c>
      <c r="F3118" s="1" t="s">
        <v>117</v>
      </c>
      <c r="G3118" s="1" t="s">
        <v>1400</v>
      </c>
      <c r="H3118" s="1" t="s">
        <v>28801</v>
      </c>
      <c r="I3118" s="1">
        <f>+Territorio[[#This Row],[id]]</f>
        <v>3108</v>
      </c>
    </row>
    <row r="3119" spans="2:9" x14ac:dyDescent="0.25">
      <c r="B3119">
        <v>3109</v>
      </c>
      <c r="C3119" s="1" t="s">
        <v>764</v>
      </c>
      <c r="D3119" s="1" t="s">
        <v>28802</v>
      </c>
      <c r="E3119" s="1" t="s">
        <v>548</v>
      </c>
      <c r="F3119" s="1" t="s">
        <v>117</v>
      </c>
      <c r="G3119" s="1" t="s">
        <v>1400</v>
      </c>
      <c r="H3119" s="1" t="s">
        <v>28803</v>
      </c>
      <c r="I3119" s="1">
        <f>+Territorio[[#This Row],[id]]</f>
        <v>3109</v>
      </c>
    </row>
    <row r="3120" spans="2:9" x14ac:dyDescent="0.25">
      <c r="B3120">
        <v>3110</v>
      </c>
      <c r="C3120" s="1" t="s">
        <v>27244</v>
      </c>
      <c r="D3120" s="1" t="s">
        <v>28804</v>
      </c>
      <c r="E3120" s="1" t="s">
        <v>548</v>
      </c>
      <c r="F3120" s="1" t="s">
        <v>117</v>
      </c>
      <c r="G3120" s="1" t="s">
        <v>1400</v>
      </c>
      <c r="H3120" s="1" t="s">
        <v>28805</v>
      </c>
      <c r="I3120" s="1">
        <f>+Territorio[[#This Row],[id]]</f>
        <v>3110</v>
      </c>
    </row>
    <row r="3121" spans="2:9" x14ac:dyDescent="0.25">
      <c r="B3121">
        <v>3111</v>
      </c>
      <c r="C3121" s="1" t="s">
        <v>27245</v>
      </c>
      <c r="D3121" s="1" t="s">
        <v>28806</v>
      </c>
      <c r="E3121" s="1" t="s">
        <v>548</v>
      </c>
      <c r="F3121" s="1" t="s">
        <v>117</v>
      </c>
      <c r="G3121" s="1" t="s">
        <v>1400</v>
      </c>
      <c r="H3121" s="1" t="s">
        <v>28807</v>
      </c>
      <c r="I3121" s="1">
        <f>+Territorio[[#This Row],[id]]</f>
        <v>3111</v>
      </c>
    </row>
    <row r="3122" spans="2:9" x14ac:dyDescent="0.25">
      <c r="B3122">
        <v>3112</v>
      </c>
      <c r="C3122" s="1" t="s">
        <v>27247</v>
      </c>
      <c r="D3122" s="1" t="s">
        <v>28808</v>
      </c>
      <c r="E3122" s="1" t="s">
        <v>548</v>
      </c>
      <c r="F3122" s="1" t="s">
        <v>117</v>
      </c>
      <c r="G3122" s="1" t="s">
        <v>1400</v>
      </c>
      <c r="H3122" s="1" t="s">
        <v>28809</v>
      </c>
      <c r="I3122" s="1">
        <f>+Territorio[[#This Row],[id]]</f>
        <v>3112</v>
      </c>
    </row>
    <row r="3123" spans="2:9" x14ac:dyDescent="0.25">
      <c r="B3123">
        <v>3113</v>
      </c>
      <c r="C3123" s="1" t="s">
        <v>544</v>
      </c>
      <c r="D3123" s="1" t="s">
        <v>28810</v>
      </c>
      <c r="E3123" s="1" t="s">
        <v>548</v>
      </c>
      <c r="F3123" s="1" t="s">
        <v>117</v>
      </c>
      <c r="G3123" s="1" t="s">
        <v>1400</v>
      </c>
      <c r="H3123" s="1" t="s">
        <v>28811</v>
      </c>
      <c r="I3123" s="1">
        <f>+Territorio[[#This Row],[id]]</f>
        <v>3113</v>
      </c>
    </row>
    <row r="3124" spans="2:9" x14ac:dyDescent="0.25">
      <c r="B3124">
        <v>3114</v>
      </c>
      <c r="C3124" s="1" t="s">
        <v>808</v>
      </c>
      <c r="D3124" s="1" t="s">
        <v>28812</v>
      </c>
      <c r="E3124" s="1" t="s">
        <v>548</v>
      </c>
      <c r="F3124" s="1" t="s">
        <v>117</v>
      </c>
      <c r="G3124" s="1" t="s">
        <v>1400</v>
      </c>
      <c r="H3124" s="1" t="s">
        <v>28813</v>
      </c>
      <c r="I3124" s="1">
        <f>+Territorio[[#This Row],[id]]</f>
        <v>3114</v>
      </c>
    </row>
    <row r="3125" spans="2:9" x14ac:dyDescent="0.25">
      <c r="B3125">
        <v>3115</v>
      </c>
      <c r="C3125" s="1" t="s">
        <v>810</v>
      </c>
      <c r="D3125" s="1" t="s">
        <v>28814</v>
      </c>
      <c r="E3125" s="1" t="s">
        <v>548</v>
      </c>
      <c r="F3125" s="1" t="s">
        <v>117</v>
      </c>
      <c r="G3125" s="1" t="s">
        <v>1400</v>
      </c>
      <c r="H3125" s="1" t="s">
        <v>28815</v>
      </c>
      <c r="I3125" s="1">
        <f>+Territorio[[#This Row],[id]]</f>
        <v>3115</v>
      </c>
    </row>
    <row r="3126" spans="2:9" x14ac:dyDescent="0.25">
      <c r="B3126">
        <v>3116</v>
      </c>
      <c r="C3126" s="1" t="s">
        <v>824</v>
      </c>
      <c r="D3126" s="1" t="s">
        <v>28816</v>
      </c>
      <c r="E3126" s="1" t="s">
        <v>548</v>
      </c>
      <c r="F3126" s="1" t="s">
        <v>117</v>
      </c>
      <c r="G3126" s="1" t="s">
        <v>1400</v>
      </c>
      <c r="H3126" s="1" t="s">
        <v>28817</v>
      </c>
      <c r="I3126" s="1">
        <f>+Territorio[[#This Row],[id]]</f>
        <v>3116</v>
      </c>
    </row>
    <row r="3127" spans="2:9" x14ac:dyDescent="0.25">
      <c r="B3127">
        <v>3117</v>
      </c>
      <c r="C3127" s="1" t="s">
        <v>828</v>
      </c>
      <c r="D3127" s="1" t="s">
        <v>28818</v>
      </c>
      <c r="E3127" s="1" t="s">
        <v>548</v>
      </c>
      <c r="F3127" s="1" t="s">
        <v>117</v>
      </c>
      <c r="G3127" s="1" t="s">
        <v>1400</v>
      </c>
      <c r="H3127" s="1" t="s">
        <v>28819</v>
      </c>
      <c r="I3127" s="1">
        <f>+Territorio[[#This Row],[id]]</f>
        <v>3117</v>
      </c>
    </row>
    <row r="3128" spans="2:9" x14ac:dyDescent="0.25">
      <c r="B3128">
        <v>3118</v>
      </c>
      <c r="C3128" s="1" t="s">
        <v>838</v>
      </c>
      <c r="D3128" s="1" t="s">
        <v>28820</v>
      </c>
      <c r="E3128" s="1" t="s">
        <v>548</v>
      </c>
      <c r="F3128" s="1" t="s">
        <v>117</v>
      </c>
      <c r="G3128" s="1" t="s">
        <v>1400</v>
      </c>
      <c r="H3128" s="1" t="s">
        <v>28821</v>
      </c>
      <c r="I3128" s="1">
        <f>+Territorio[[#This Row],[id]]</f>
        <v>3118</v>
      </c>
    </row>
    <row r="3129" spans="2:9" x14ac:dyDescent="0.25">
      <c r="B3129">
        <v>3119</v>
      </c>
      <c r="C3129" s="1" t="s">
        <v>27248</v>
      </c>
      <c r="D3129" s="1" t="s">
        <v>28822</v>
      </c>
      <c r="E3129" s="1" t="s">
        <v>548</v>
      </c>
      <c r="F3129" s="1" t="s">
        <v>117</v>
      </c>
      <c r="G3129" s="1" t="s">
        <v>1400</v>
      </c>
      <c r="H3129" s="1" t="s">
        <v>28823</v>
      </c>
      <c r="I3129" s="1">
        <f>+Territorio[[#This Row],[id]]</f>
        <v>3119</v>
      </c>
    </row>
    <row r="3130" spans="2:9" x14ac:dyDescent="0.25">
      <c r="B3130">
        <v>3120</v>
      </c>
      <c r="C3130" s="1" t="s">
        <v>27249</v>
      </c>
      <c r="D3130" s="1" t="s">
        <v>28824</v>
      </c>
      <c r="E3130" s="1" t="s">
        <v>548</v>
      </c>
      <c r="F3130" s="1" t="s">
        <v>117</v>
      </c>
      <c r="G3130" s="1" t="s">
        <v>1400</v>
      </c>
      <c r="H3130" s="1" t="s">
        <v>28825</v>
      </c>
      <c r="I3130" s="1">
        <f>+Territorio[[#This Row],[id]]</f>
        <v>3120</v>
      </c>
    </row>
    <row r="3131" spans="2:9" x14ac:dyDescent="0.25">
      <c r="B3131">
        <v>3121</v>
      </c>
      <c r="C3131" s="1" t="s">
        <v>27250</v>
      </c>
      <c r="D3131" s="1" t="s">
        <v>28826</v>
      </c>
      <c r="E3131" s="1" t="s">
        <v>548</v>
      </c>
      <c r="F3131" s="1" t="s">
        <v>117</v>
      </c>
      <c r="G3131" s="1" t="s">
        <v>1400</v>
      </c>
      <c r="H3131" s="1" t="s">
        <v>28827</v>
      </c>
      <c r="I3131" s="1">
        <f>+Territorio[[#This Row],[id]]</f>
        <v>3121</v>
      </c>
    </row>
    <row r="3132" spans="2:9" x14ac:dyDescent="0.25">
      <c r="B3132">
        <v>3122</v>
      </c>
      <c r="C3132" s="1" t="s">
        <v>27251</v>
      </c>
      <c r="D3132" s="1" t="s">
        <v>28828</v>
      </c>
      <c r="E3132" s="1" t="s">
        <v>548</v>
      </c>
      <c r="F3132" s="1" t="s">
        <v>117</v>
      </c>
      <c r="G3132" s="1" t="s">
        <v>1400</v>
      </c>
      <c r="H3132" s="1" t="s">
        <v>28829</v>
      </c>
      <c r="I3132" s="1">
        <f>+Territorio[[#This Row],[id]]</f>
        <v>3122</v>
      </c>
    </row>
    <row r="3133" spans="2:9" x14ac:dyDescent="0.25">
      <c r="B3133">
        <v>3123</v>
      </c>
      <c r="C3133" s="1" t="s">
        <v>27252</v>
      </c>
      <c r="D3133" s="1" t="s">
        <v>28830</v>
      </c>
      <c r="E3133" s="1" t="s">
        <v>548</v>
      </c>
      <c r="F3133" s="1" t="s">
        <v>117</v>
      </c>
      <c r="G3133" s="1" t="s">
        <v>1400</v>
      </c>
      <c r="H3133" s="1" t="s">
        <v>28831</v>
      </c>
      <c r="I3133" s="1">
        <f>+Territorio[[#This Row],[id]]</f>
        <v>3123</v>
      </c>
    </row>
    <row r="3134" spans="2:9" x14ac:dyDescent="0.25">
      <c r="B3134">
        <v>3124</v>
      </c>
      <c r="C3134" s="1" t="s">
        <v>935</v>
      </c>
      <c r="D3134" s="1" t="s">
        <v>28832</v>
      </c>
      <c r="E3134" s="1" t="s">
        <v>548</v>
      </c>
      <c r="F3134" s="1" t="s">
        <v>117</v>
      </c>
      <c r="G3134" s="1" t="s">
        <v>1400</v>
      </c>
      <c r="H3134" s="1" t="s">
        <v>28833</v>
      </c>
      <c r="I3134" s="1">
        <f>+Territorio[[#This Row],[id]]</f>
        <v>3124</v>
      </c>
    </row>
    <row r="3135" spans="2:9" x14ac:dyDescent="0.25">
      <c r="B3135">
        <v>3125</v>
      </c>
      <c r="C3135" s="1" t="s">
        <v>954</v>
      </c>
      <c r="D3135" s="1" t="s">
        <v>28834</v>
      </c>
      <c r="E3135" s="1" t="s">
        <v>548</v>
      </c>
      <c r="F3135" s="1" t="s">
        <v>117</v>
      </c>
      <c r="G3135" s="1" t="s">
        <v>1400</v>
      </c>
      <c r="H3135" s="1" t="s">
        <v>28835</v>
      </c>
      <c r="I3135" s="1">
        <f>+Territorio[[#This Row],[id]]</f>
        <v>3125</v>
      </c>
    </row>
    <row r="3136" spans="2:9" x14ac:dyDescent="0.25">
      <c r="B3136">
        <v>3126</v>
      </c>
      <c r="C3136" s="1" t="s">
        <v>960</v>
      </c>
      <c r="D3136" s="1" t="s">
        <v>28836</v>
      </c>
      <c r="E3136" s="1" t="s">
        <v>548</v>
      </c>
      <c r="F3136" s="1" t="s">
        <v>117</v>
      </c>
      <c r="G3136" s="1" t="s">
        <v>1400</v>
      </c>
      <c r="H3136" s="1" t="s">
        <v>28837</v>
      </c>
      <c r="I3136" s="1">
        <f>+Territorio[[#This Row],[id]]</f>
        <v>3126</v>
      </c>
    </row>
    <row r="3137" spans="2:9" x14ac:dyDescent="0.25">
      <c r="B3137">
        <v>3127</v>
      </c>
      <c r="C3137" s="1" t="s">
        <v>978</v>
      </c>
      <c r="D3137" s="1" t="s">
        <v>28838</v>
      </c>
      <c r="E3137" s="1" t="s">
        <v>548</v>
      </c>
      <c r="F3137" s="1" t="s">
        <v>117</v>
      </c>
      <c r="G3137" s="1" t="s">
        <v>1400</v>
      </c>
      <c r="H3137" s="1" t="s">
        <v>28839</v>
      </c>
      <c r="I3137" s="1">
        <f>+Territorio[[#This Row],[id]]</f>
        <v>3127</v>
      </c>
    </row>
    <row r="3138" spans="2:9" x14ac:dyDescent="0.25">
      <c r="B3138">
        <v>3128</v>
      </c>
      <c r="C3138" s="1" t="s">
        <v>994</v>
      </c>
      <c r="D3138" s="1" t="s">
        <v>28840</v>
      </c>
      <c r="E3138" s="1" t="s">
        <v>548</v>
      </c>
      <c r="F3138" s="1" t="s">
        <v>117</v>
      </c>
      <c r="G3138" s="1" t="s">
        <v>1400</v>
      </c>
      <c r="H3138" s="1" t="s">
        <v>28841</v>
      </c>
      <c r="I3138" s="1">
        <f>+Territorio[[#This Row],[id]]</f>
        <v>3128</v>
      </c>
    </row>
    <row r="3139" spans="2:9" x14ac:dyDescent="0.25">
      <c r="B3139">
        <v>3129</v>
      </c>
      <c r="C3139" s="1" t="s">
        <v>1020</v>
      </c>
      <c r="D3139" s="1" t="s">
        <v>28842</v>
      </c>
      <c r="E3139" s="1" t="s">
        <v>548</v>
      </c>
      <c r="F3139" s="1" t="s">
        <v>117</v>
      </c>
      <c r="G3139" s="1" t="s">
        <v>1400</v>
      </c>
      <c r="H3139" s="1" t="s">
        <v>28843</v>
      </c>
      <c r="I3139" s="1">
        <f>+Territorio[[#This Row],[id]]</f>
        <v>3129</v>
      </c>
    </row>
    <row r="3140" spans="2:9" x14ac:dyDescent="0.25">
      <c r="B3140">
        <v>3130</v>
      </c>
      <c r="C3140" s="1" t="s">
        <v>27253</v>
      </c>
      <c r="D3140" s="1" t="s">
        <v>28844</v>
      </c>
      <c r="E3140" s="1" t="s">
        <v>548</v>
      </c>
      <c r="F3140" s="1" t="s">
        <v>117</v>
      </c>
      <c r="G3140" s="1" t="s">
        <v>1400</v>
      </c>
      <c r="H3140" s="1" t="s">
        <v>28845</v>
      </c>
      <c r="I3140" s="1">
        <f>+Territorio[[#This Row],[id]]</f>
        <v>3130</v>
      </c>
    </row>
    <row r="3141" spans="2:9" x14ac:dyDescent="0.25">
      <c r="B3141">
        <v>3131</v>
      </c>
      <c r="C3141" s="1" t="s">
        <v>27254</v>
      </c>
      <c r="D3141" s="1" t="s">
        <v>28846</v>
      </c>
      <c r="E3141" s="1" t="s">
        <v>548</v>
      </c>
      <c r="F3141" s="1" t="s">
        <v>117</v>
      </c>
      <c r="G3141" s="1" t="s">
        <v>1400</v>
      </c>
      <c r="H3141" s="1" t="s">
        <v>28847</v>
      </c>
      <c r="I3141" s="1">
        <f>+Territorio[[#This Row],[id]]</f>
        <v>3131</v>
      </c>
    </row>
    <row r="3142" spans="2:9" x14ac:dyDescent="0.25">
      <c r="B3142">
        <v>3132</v>
      </c>
      <c r="C3142" s="1" t="s">
        <v>27255</v>
      </c>
      <c r="D3142" s="1" t="s">
        <v>28848</v>
      </c>
      <c r="E3142" s="1" t="s">
        <v>548</v>
      </c>
      <c r="F3142" s="1" t="s">
        <v>117</v>
      </c>
      <c r="G3142" s="1" t="s">
        <v>1400</v>
      </c>
      <c r="H3142" s="1" t="s">
        <v>28849</v>
      </c>
      <c r="I3142" s="1">
        <f>+Territorio[[#This Row],[id]]</f>
        <v>3132</v>
      </c>
    </row>
    <row r="3143" spans="2:9" x14ac:dyDescent="0.25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28850</v>
      </c>
      <c r="I3143" s="1">
        <f>+Territorio[[#This Row],[id]]</f>
        <v>3133</v>
      </c>
    </row>
    <row r="3144" spans="2:9" x14ac:dyDescent="0.25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28851</v>
      </c>
      <c r="I3144" s="1">
        <f>+Territorio[[#This Row],[id]]</f>
        <v>3134</v>
      </c>
    </row>
    <row r="3145" spans="2:9" x14ac:dyDescent="0.25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28852</v>
      </c>
      <c r="I3145" s="1">
        <f>+Territorio[[#This Row],[id]]</f>
        <v>3135</v>
      </c>
    </row>
    <row r="3146" spans="2:9" x14ac:dyDescent="0.25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28853</v>
      </c>
      <c r="I3146" s="1">
        <f>+Territorio[[#This Row],[id]]</f>
        <v>3136</v>
      </c>
    </row>
    <row r="3147" spans="2:9" x14ac:dyDescent="0.25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28854</v>
      </c>
      <c r="I3147" s="1">
        <f>+Territorio[[#This Row],[id]]</f>
        <v>3137</v>
      </c>
    </row>
    <row r="3148" spans="2:9" x14ac:dyDescent="0.25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28855</v>
      </c>
      <c r="I3148" s="1">
        <f>+Territorio[[#This Row],[id]]</f>
        <v>3138</v>
      </c>
    </row>
    <row r="3149" spans="2:9" x14ac:dyDescent="0.25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28856</v>
      </c>
      <c r="I3149" s="1">
        <f>+Territorio[[#This Row],[id]]</f>
        <v>3139</v>
      </c>
    </row>
    <row r="3150" spans="2:9" x14ac:dyDescent="0.25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28857</v>
      </c>
      <c r="I3150" s="1">
        <f>+Territorio[[#This Row],[id]]</f>
        <v>3140</v>
      </c>
    </row>
    <row r="3151" spans="2:9" x14ac:dyDescent="0.25">
      <c r="B3151">
        <v>3141</v>
      </c>
      <c r="C3151" s="1" t="s">
        <v>27246</v>
      </c>
      <c r="D3151" s="1" t="s">
        <v>28858</v>
      </c>
      <c r="E3151" s="1" t="s">
        <v>548</v>
      </c>
      <c r="F3151" s="1" t="s">
        <v>117</v>
      </c>
      <c r="G3151" s="1" t="s">
        <v>1400</v>
      </c>
      <c r="H3151" s="1" t="s">
        <v>28859</v>
      </c>
      <c r="I3151" s="1">
        <f>+Territorio[[#This Row],[id]]</f>
        <v>3141</v>
      </c>
    </row>
    <row r="3152" spans="2:9" x14ac:dyDescent="0.25">
      <c r="B3152">
        <v>3142</v>
      </c>
      <c r="C3152" s="1" t="s">
        <v>27260</v>
      </c>
      <c r="D3152" s="1" t="s">
        <v>28860</v>
      </c>
      <c r="E3152" s="1" t="s">
        <v>548</v>
      </c>
      <c r="F3152" s="1" t="s">
        <v>117</v>
      </c>
      <c r="G3152" s="1" t="s">
        <v>1400</v>
      </c>
      <c r="H3152" s="1" t="s">
        <v>28861</v>
      </c>
      <c r="I3152" s="1">
        <f>+Territorio[[#This Row],[id]]</f>
        <v>3142</v>
      </c>
    </row>
    <row r="3153" spans="2:9" x14ac:dyDescent="0.25">
      <c r="B3153">
        <v>3143</v>
      </c>
      <c r="C3153" s="1" t="s">
        <v>27261</v>
      </c>
      <c r="D3153" s="1" t="s">
        <v>28862</v>
      </c>
      <c r="E3153" s="1" t="s">
        <v>548</v>
      </c>
      <c r="F3153" s="1" t="s">
        <v>117</v>
      </c>
      <c r="G3153" s="1" t="s">
        <v>1400</v>
      </c>
      <c r="H3153" s="1" t="s">
        <v>28863</v>
      </c>
      <c r="I3153" s="1">
        <f>+Territorio[[#This Row],[id]]</f>
        <v>3143</v>
      </c>
    </row>
    <row r="3154" spans="2:9" x14ac:dyDescent="0.25">
      <c r="B3154">
        <v>3144</v>
      </c>
      <c r="C3154" s="1" t="s">
        <v>27262</v>
      </c>
      <c r="D3154" s="1" t="s">
        <v>28864</v>
      </c>
      <c r="E3154" s="1" t="s">
        <v>548</v>
      </c>
      <c r="F3154" s="1" t="s">
        <v>117</v>
      </c>
      <c r="G3154" s="1" t="s">
        <v>1400</v>
      </c>
      <c r="H3154" s="1" t="s">
        <v>28865</v>
      </c>
      <c r="I3154" s="1">
        <f>+Territorio[[#This Row],[id]]</f>
        <v>3144</v>
      </c>
    </row>
    <row r="3155" spans="2:9" x14ac:dyDescent="0.25">
      <c r="B3155">
        <v>3145</v>
      </c>
      <c r="C3155" s="1" t="s">
        <v>607</v>
      </c>
      <c r="D3155" s="1" t="s">
        <v>28866</v>
      </c>
      <c r="E3155" s="1" t="s">
        <v>548</v>
      </c>
      <c r="F3155" s="1" t="s">
        <v>117</v>
      </c>
      <c r="G3155" s="1" t="s">
        <v>1400</v>
      </c>
      <c r="H3155" s="1" t="s">
        <v>28867</v>
      </c>
      <c r="I3155" s="1">
        <f>+Territorio[[#This Row],[id]]</f>
        <v>3145</v>
      </c>
    </row>
    <row r="3156" spans="2:9" x14ac:dyDescent="0.25">
      <c r="B3156">
        <v>3146</v>
      </c>
      <c r="C3156" s="1" t="s">
        <v>3442</v>
      </c>
      <c r="D3156" s="1" t="s">
        <v>28868</v>
      </c>
      <c r="E3156" s="1" t="s">
        <v>548</v>
      </c>
      <c r="F3156" s="1" t="s">
        <v>117</v>
      </c>
      <c r="G3156" s="1" t="s">
        <v>1400</v>
      </c>
      <c r="H3156" s="1" t="s">
        <v>28869</v>
      </c>
      <c r="I3156" s="1">
        <f>+Territorio[[#This Row],[id]]</f>
        <v>3146</v>
      </c>
    </row>
    <row r="3157" spans="2:9" x14ac:dyDescent="0.25">
      <c r="B3157">
        <v>3147</v>
      </c>
      <c r="C3157" s="1" t="s">
        <v>27263</v>
      </c>
      <c r="D3157" s="1" t="s">
        <v>28870</v>
      </c>
      <c r="E3157" s="1" t="s">
        <v>548</v>
      </c>
      <c r="F3157" s="1" t="s">
        <v>117</v>
      </c>
      <c r="G3157" s="1" t="s">
        <v>1400</v>
      </c>
      <c r="H3157" s="1" t="s">
        <v>28871</v>
      </c>
      <c r="I3157" s="1">
        <f>+Territorio[[#This Row],[id]]</f>
        <v>3147</v>
      </c>
    </row>
    <row r="3158" spans="2:9" x14ac:dyDescent="0.25">
      <c r="B3158">
        <v>3148</v>
      </c>
      <c r="C3158" s="1" t="s">
        <v>27264</v>
      </c>
      <c r="D3158" s="1" t="s">
        <v>28872</v>
      </c>
      <c r="E3158" s="1" t="s">
        <v>548</v>
      </c>
      <c r="F3158" s="1" t="s">
        <v>117</v>
      </c>
      <c r="G3158" s="1" t="s">
        <v>1400</v>
      </c>
      <c r="H3158" s="1" t="s">
        <v>28873</v>
      </c>
      <c r="I3158" s="1">
        <f>+Territorio[[#This Row],[id]]</f>
        <v>3148</v>
      </c>
    </row>
    <row r="3159" spans="2:9" x14ac:dyDescent="0.25">
      <c r="B3159">
        <v>3149</v>
      </c>
      <c r="C3159" s="1" t="s">
        <v>1305</v>
      </c>
      <c r="D3159" s="1" t="s">
        <v>28874</v>
      </c>
      <c r="E3159" s="1" t="s">
        <v>548</v>
      </c>
      <c r="F3159" s="1" t="s">
        <v>117</v>
      </c>
      <c r="G3159" s="1" t="s">
        <v>1400</v>
      </c>
      <c r="H3159" s="1" t="s">
        <v>28875</v>
      </c>
      <c r="I3159" s="1">
        <f>+Territorio[[#This Row],[id]]</f>
        <v>3149</v>
      </c>
    </row>
    <row r="3160" spans="2:9" x14ac:dyDescent="0.25">
      <c r="B3160">
        <v>3150</v>
      </c>
      <c r="C3160" s="1" t="s">
        <v>1315</v>
      </c>
      <c r="D3160" s="1" t="s">
        <v>28876</v>
      </c>
      <c r="E3160" s="1" t="s">
        <v>548</v>
      </c>
      <c r="F3160" s="1" t="s">
        <v>117</v>
      </c>
      <c r="G3160" s="1" t="s">
        <v>1400</v>
      </c>
      <c r="H3160" s="1" t="s">
        <v>28877</v>
      </c>
      <c r="I3160" s="1">
        <f>+Territorio[[#This Row],[id]]</f>
        <v>3150</v>
      </c>
    </row>
    <row r="3161" spans="2:9" x14ac:dyDescent="0.25">
      <c r="B3161">
        <v>3151</v>
      </c>
      <c r="C3161" s="1" t="s">
        <v>27265</v>
      </c>
      <c r="D3161" s="1" t="s">
        <v>28878</v>
      </c>
      <c r="E3161" s="1" t="s">
        <v>548</v>
      </c>
      <c r="F3161" s="1" t="s">
        <v>117</v>
      </c>
      <c r="G3161" s="1" t="s">
        <v>1400</v>
      </c>
      <c r="H3161" s="1" t="s">
        <v>28879</v>
      </c>
      <c r="I3161" s="1">
        <f>+Territorio[[#This Row],[id]]</f>
        <v>3151</v>
      </c>
    </row>
    <row r="3162" spans="2:9" x14ac:dyDescent="0.25">
      <c r="B3162">
        <v>3152</v>
      </c>
      <c r="C3162" s="1" t="s">
        <v>1325</v>
      </c>
      <c r="D3162" s="1" t="s">
        <v>28878</v>
      </c>
      <c r="E3162" s="1" t="s">
        <v>548</v>
      </c>
      <c r="F3162" s="1" t="s">
        <v>117</v>
      </c>
      <c r="G3162" s="1" t="s">
        <v>1400</v>
      </c>
      <c r="H3162" s="1" t="s">
        <v>28880</v>
      </c>
      <c r="I3162" s="1">
        <f>+Territorio[[#This Row],[id]]</f>
        <v>3152</v>
      </c>
    </row>
    <row r="3163" spans="2:9" x14ac:dyDescent="0.25">
      <c r="B3163">
        <v>3153</v>
      </c>
      <c r="C3163" s="1" t="s">
        <v>27265</v>
      </c>
      <c r="D3163" s="1" t="s">
        <v>28881</v>
      </c>
      <c r="E3163" s="1" t="s">
        <v>548</v>
      </c>
      <c r="F3163" s="1" t="s">
        <v>117</v>
      </c>
      <c r="G3163" s="1" t="s">
        <v>1400</v>
      </c>
      <c r="H3163" s="1" t="s">
        <v>28882</v>
      </c>
      <c r="I3163" s="1">
        <f>+Territorio[[#This Row],[id]]</f>
        <v>3153</v>
      </c>
    </row>
    <row r="3164" spans="2:9" x14ac:dyDescent="0.25">
      <c r="B3164">
        <v>3154</v>
      </c>
      <c r="C3164" s="1" t="s">
        <v>1347</v>
      </c>
      <c r="D3164" s="1" t="s">
        <v>28883</v>
      </c>
      <c r="E3164" s="1" t="s">
        <v>548</v>
      </c>
      <c r="F3164" s="1" t="s">
        <v>117</v>
      </c>
      <c r="G3164" s="1" t="s">
        <v>1400</v>
      </c>
      <c r="H3164" s="1" t="s">
        <v>28884</v>
      </c>
      <c r="I3164" s="1">
        <f>+Territorio[[#This Row],[id]]</f>
        <v>3154</v>
      </c>
    </row>
    <row r="3165" spans="2:9" x14ac:dyDescent="0.25">
      <c r="B3165">
        <v>3155</v>
      </c>
      <c r="C3165" s="1" t="s">
        <v>27266</v>
      </c>
      <c r="D3165" s="1" t="s">
        <v>28885</v>
      </c>
      <c r="E3165" s="1" t="s">
        <v>548</v>
      </c>
      <c r="F3165" s="1" t="s">
        <v>117</v>
      </c>
      <c r="G3165" s="1" t="s">
        <v>1400</v>
      </c>
      <c r="H3165" s="1" t="s">
        <v>28886</v>
      </c>
      <c r="I3165" s="1">
        <f>+Territorio[[#This Row],[id]]</f>
        <v>3155</v>
      </c>
    </row>
    <row r="3166" spans="2:9" x14ac:dyDescent="0.25">
      <c r="B3166">
        <v>3156</v>
      </c>
      <c r="C3166" s="1" t="s">
        <v>27267</v>
      </c>
      <c r="D3166" s="1" t="s">
        <v>28887</v>
      </c>
      <c r="E3166" s="1" t="s">
        <v>548</v>
      </c>
      <c r="F3166" s="1" t="s">
        <v>117</v>
      </c>
      <c r="G3166" s="1" t="s">
        <v>1400</v>
      </c>
      <c r="H3166" s="1" t="s">
        <v>28888</v>
      </c>
      <c r="I3166" s="1">
        <f>+Territorio[[#This Row],[id]]</f>
        <v>3156</v>
      </c>
    </row>
    <row r="3167" spans="2:9" x14ac:dyDescent="0.25">
      <c r="B3167">
        <v>3157</v>
      </c>
      <c r="C3167" s="1" t="s">
        <v>27268</v>
      </c>
      <c r="D3167" s="1" t="s">
        <v>28889</v>
      </c>
      <c r="E3167" s="1" t="s">
        <v>548</v>
      </c>
      <c r="F3167" s="1" t="s">
        <v>117</v>
      </c>
      <c r="G3167" s="1" t="s">
        <v>1400</v>
      </c>
      <c r="H3167" s="1" t="s">
        <v>28890</v>
      </c>
      <c r="I3167" s="1">
        <f>+Territorio[[#This Row],[id]]</f>
        <v>3157</v>
      </c>
    </row>
    <row r="3168" spans="2:9" x14ac:dyDescent="0.25">
      <c r="B3168">
        <v>3158</v>
      </c>
      <c r="C3168" s="1" t="s">
        <v>27269</v>
      </c>
      <c r="D3168" s="1" t="s">
        <v>28891</v>
      </c>
      <c r="E3168" s="1" t="s">
        <v>548</v>
      </c>
      <c r="F3168" s="1" t="s">
        <v>117</v>
      </c>
      <c r="G3168" s="1" t="s">
        <v>1400</v>
      </c>
      <c r="H3168" s="1" t="s">
        <v>28892</v>
      </c>
      <c r="I3168" s="1">
        <f>+Territorio[[#This Row],[id]]</f>
        <v>3158</v>
      </c>
    </row>
    <row r="3169" spans="2:9" x14ac:dyDescent="0.25">
      <c r="B3169">
        <v>3159</v>
      </c>
      <c r="C3169" s="1" t="s">
        <v>28893</v>
      </c>
      <c r="D3169" s="1" t="s">
        <v>28894</v>
      </c>
      <c r="E3169" s="1" t="s">
        <v>518</v>
      </c>
      <c r="F3169" s="1" t="s">
        <v>117</v>
      </c>
      <c r="G3169" s="1" t="s">
        <v>439</v>
      </c>
      <c r="H3169" s="1" t="s">
        <v>28895</v>
      </c>
      <c r="I3169" s="1">
        <f>+Territorio[[#This Row],[id]]</f>
        <v>3159</v>
      </c>
    </row>
    <row r="3170" spans="2:9" x14ac:dyDescent="0.25">
      <c r="B3170">
        <v>3160</v>
      </c>
      <c r="C3170" s="1" t="s">
        <v>28896</v>
      </c>
      <c r="D3170" s="1" t="s">
        <v>28897</v>
      </c>
      <c r="E3170" s="1" t="s">
        <v>518</v>
      </c>
      <c r="F3170" s="1" t="s">
        <v>117</v>
      </c>
      <c r="G3170" s="1" t="s">
        <v>439</v>
      </c>
      <c r="H3170" s="1" t="s">
        <v>28898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22423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22424</v>
      </c>
      <c r="C3">
        <v>1</v>
      </c>
      <c r="D3" s="1" t="s">
        <v>32</v>
      </c>
    </row>
    <row r="4" spans="1:4" x14ac:dyDescent="0.25">
      <c r="A4" t="s">
        <v>33</v>
      </c>
      <c r="B4" t="s">
        <v>22425</v>
      </c>
      <c r="C4">
        <v>3</v>
      </c>
      <c r="D4" s="1" t="s">
        <v>34</v>
      </c>
    </row>
    <row r="5" spans="1:4" x14ac:dyDescent="0.25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5" x14ac:dyDescent="0.25"/>
  <cols>
    <col min="1" max="1" width="5" bestFit="1" customWidth="1"/>
    <col min="2" max="2" width="29.42578125" bestFit="1" customWidth="1"/>
    <col min="3" max="3" width="16.42578125" bestFit="1" customWidth="1"/>
    <col min="4" max="4" width="12.42578125" bestFit="1" customWidth="1"/>
    <col min="5" max="5" width="73.425781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25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25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25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25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25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25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25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25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25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25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25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25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25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25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25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25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25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25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25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25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25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25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25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25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25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25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25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25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25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25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25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25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25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25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25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25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25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25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25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25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25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25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25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25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25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25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25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25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25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25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25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25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25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25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25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25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25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25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25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25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25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25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25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25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25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25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25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25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25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25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25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25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25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25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25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25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25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25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25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25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25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25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25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25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25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25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25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25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25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25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25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25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25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25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25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25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25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25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25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25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25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25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25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25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25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25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25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25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25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25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25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25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25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25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25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25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25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25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25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25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25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25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25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25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25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25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25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25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25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25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25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25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25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25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25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25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25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25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25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25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25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25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25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25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25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25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25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25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25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25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25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25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25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25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25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25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25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25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25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25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25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25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25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25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25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25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25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25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25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25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25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25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25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25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25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25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25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25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25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25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25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25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25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25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25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25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25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25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25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25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25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25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25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25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25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25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25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25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25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25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25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25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25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25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25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25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25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25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25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25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25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25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25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25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25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25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25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25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25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25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25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25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25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25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25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25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25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25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25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25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25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25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25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25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25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25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25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25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25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25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25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25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25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25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25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25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25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25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25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25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25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25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25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25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25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25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25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25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25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25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25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25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25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25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25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25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25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25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25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25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25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25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25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25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25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25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25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25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25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25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25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25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25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25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25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25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25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25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25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25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25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25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25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25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25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25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25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25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25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25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25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25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25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25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25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25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25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25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25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25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25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25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25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25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25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25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25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25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25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25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25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25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25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25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25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25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25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25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25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25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25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25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25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25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25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25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25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25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25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25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25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25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25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25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25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25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25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25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25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25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25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25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25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25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25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25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25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25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25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25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25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25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25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25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25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25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25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25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25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25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25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25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25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25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25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25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25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25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25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25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25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25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25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25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25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25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25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25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25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25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25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25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25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25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25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25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25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25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25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25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25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25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25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25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25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25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25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25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25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25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25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25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25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25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25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25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25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25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25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25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25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25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25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25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25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25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25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25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25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25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25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25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25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25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25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25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25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25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25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25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25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25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25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25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25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25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25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25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25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25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25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25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25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25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25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25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25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25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25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25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25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25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25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25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25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25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25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25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25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25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25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25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25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25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25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25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25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25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25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25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25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25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25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25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25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25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25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25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25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25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25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25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25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25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25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25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25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25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25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25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25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25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25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25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25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25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25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25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25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25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25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25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25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25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25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25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25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25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25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25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25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25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25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25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25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25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25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25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25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25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25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25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25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25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25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25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25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25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25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25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25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25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25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25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25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25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25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25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25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25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25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25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25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25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25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25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25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25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25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25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25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25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25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25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25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25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25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25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25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25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25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25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25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25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25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25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25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25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25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25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25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25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25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25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25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25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25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25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25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25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25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25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25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25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25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25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25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25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25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25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25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25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25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25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25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25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25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25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25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25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25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25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25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25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25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25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25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25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25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25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25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25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25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25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25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25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25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25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25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25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25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25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25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25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25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25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25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25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25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25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25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25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25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25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25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25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25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25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25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25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25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25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25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25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25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25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25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25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25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25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25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25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25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25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25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25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25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25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25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25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25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25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25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25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25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25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25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25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25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25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25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25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25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25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25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25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25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25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25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25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25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25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25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25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25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25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25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25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25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25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25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25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25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25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25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25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25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25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25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25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25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25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25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25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25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25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25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25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25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25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25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25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25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25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25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25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25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25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25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25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25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25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25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25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25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25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25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25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25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25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25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25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25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25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25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25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25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25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25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25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25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25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25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25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25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25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25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25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25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25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25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25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25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25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25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25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25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25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25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25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25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25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25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25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25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25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25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25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25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25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25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25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25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25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25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25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25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25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25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25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25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25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25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25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25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25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25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25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25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25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25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25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25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25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25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25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25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25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25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25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25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25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25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25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25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25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25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25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25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25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25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25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25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25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25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25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25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25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25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25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25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25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25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25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25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25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25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25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25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25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25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25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25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25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25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25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25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25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25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25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25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25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25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25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25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25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25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25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25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25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25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25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25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25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25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25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25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25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25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25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25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25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25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25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25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25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25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25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25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25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25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25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25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25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25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25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25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25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25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25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25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25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25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25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25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25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25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25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25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25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25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25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25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25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25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25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25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25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25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25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25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25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25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25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25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25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25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25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25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25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25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25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25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25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25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25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25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25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25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25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25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25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25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25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25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25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25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25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25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25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25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25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25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25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25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25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25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25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25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25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25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25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25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25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25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25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25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25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25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25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25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25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25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25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25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25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25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25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25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25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25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25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25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25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25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25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25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25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25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25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25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25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25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25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25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25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25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25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25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25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25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25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25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25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25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25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25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25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25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25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25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25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25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25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25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25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25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25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25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25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25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25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25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25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25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25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25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25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25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25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25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25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25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25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25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25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25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25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25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25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25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25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25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25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25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25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25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25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25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25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25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25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25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25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25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25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25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25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25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25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25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25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25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25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25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25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25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25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25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25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25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25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25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25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25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25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25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25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25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25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25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25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25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25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25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25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25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25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25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25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25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25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25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25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25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25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25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25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25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25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25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25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25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25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25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25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25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25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25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25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25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25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25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25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25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25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25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25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25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25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25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25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25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25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25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25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25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25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25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25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25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25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25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25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25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25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25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25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25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25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25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25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25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25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25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25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25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25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25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25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25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25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25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25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25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25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25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25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25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25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25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25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25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25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25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25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25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25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25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25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25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25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25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25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25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25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25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25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25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25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25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25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25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25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25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25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25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25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25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25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25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25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25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25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25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25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25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25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25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25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25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25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25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25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25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25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25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25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25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25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25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25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25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25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25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25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25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25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25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25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25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25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25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25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25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25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25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25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25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25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25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25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25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25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25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25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25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25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25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25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25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25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25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25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25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25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25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25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25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25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25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25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25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25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25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25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25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25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25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25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25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25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25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25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25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25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25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25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25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25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25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25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25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25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25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25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25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25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25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25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25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25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25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25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25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25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25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25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25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25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25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25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25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25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25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25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25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25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25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25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25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25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25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25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25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25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25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25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25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25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25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25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25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25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25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25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25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25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25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25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25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25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25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25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25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25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25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25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25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25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25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25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25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25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25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25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25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25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25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25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25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25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25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25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25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25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25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25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25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25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25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25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25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25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25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25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25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25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25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25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25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25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25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25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25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25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25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25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25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25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25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25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25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25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25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25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25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25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25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25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25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25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25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25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25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25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25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25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25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25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25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25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25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25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25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25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25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25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25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25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25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25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25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25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25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25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25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25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25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25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25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25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25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25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25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25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25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25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25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25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25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25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25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25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25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25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25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25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25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25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25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25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25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25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25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25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25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25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25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25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25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25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25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25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25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25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25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25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25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25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25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25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25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25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25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25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25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25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25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25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25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25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25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25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25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25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25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25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25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25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25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25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25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25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25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25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25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25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25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25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25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25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25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25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25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25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25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25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25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25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25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25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25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25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25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25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25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25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25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25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25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25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25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25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25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25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25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25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25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25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25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25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25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25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25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25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25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25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25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25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25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25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25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25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25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25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25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25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25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25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25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25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25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25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25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25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25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25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25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25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25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25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25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25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25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25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25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25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25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25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25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25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25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25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25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25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25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25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25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25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25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25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25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25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25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25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25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25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25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25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25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25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25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25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25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25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25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25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25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25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25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25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25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25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25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25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25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25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25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25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25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25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25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25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25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25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25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25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25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25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25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25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25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25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25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25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25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25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25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25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25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25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25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25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25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25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25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25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25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25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25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25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25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25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25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25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25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25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25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25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25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25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25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25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25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25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25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25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25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25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25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25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25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25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25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25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25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25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25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25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25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25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25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25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25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25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25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25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25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25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25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25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25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25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25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25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25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25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25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25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25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25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25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25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25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25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25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25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25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25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25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25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25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25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25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25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25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25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25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25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25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25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25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25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25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25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25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25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25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25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25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25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25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25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25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25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25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25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25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25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25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25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25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25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25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25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25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25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25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25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25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25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25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25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25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25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25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25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25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25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25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25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25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25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25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25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25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25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25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25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25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25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25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25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25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25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25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25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25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25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25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25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25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25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25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25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25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25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25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25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25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25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25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25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25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25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25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25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25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25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25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25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25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25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25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25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25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25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25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25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25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25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25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25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25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25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25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25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25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25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25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25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25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25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25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25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25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25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25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25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25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25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25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25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25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25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25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25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25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25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25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25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25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25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25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25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25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25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25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25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25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25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25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25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25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25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25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25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25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25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25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25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25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25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25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25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25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25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25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25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25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25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25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25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25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25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25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25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25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25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25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25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25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25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25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25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25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25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25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25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25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25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25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25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25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25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25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25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25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25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25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25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25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25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25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25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25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25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25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25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25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25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25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25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25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25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25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25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25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25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25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25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25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25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25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25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25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25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25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25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25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25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25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25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25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25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25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25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25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25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25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25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25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25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25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25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25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25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25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25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25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25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25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25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25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25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25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25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25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25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25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25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25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25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25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25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25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25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25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25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25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25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25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25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25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25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25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25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25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25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25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25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25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25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25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25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25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25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25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25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25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25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25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25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25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25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25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25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25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25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25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25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25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25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25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25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25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25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25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25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25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25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25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25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25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25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25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25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25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25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25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25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25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25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25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25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25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25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25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25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25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25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25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25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25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25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25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25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25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25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25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25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25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25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25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25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25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25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25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25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25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25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25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25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25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25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25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25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25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25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25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25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25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25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25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25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25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25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25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25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25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25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25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25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25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25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25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25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25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25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25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25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25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25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25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25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25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25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25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25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25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25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25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25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25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25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25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25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25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25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25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25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25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25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25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25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25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25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25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25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25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25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25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25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25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25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25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25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25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25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25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25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25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25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25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25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25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25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25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25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25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25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25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25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25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25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25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25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25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25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25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25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25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25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25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25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25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25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25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25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25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25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25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25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25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25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25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25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25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25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25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25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25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25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25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25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25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25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25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25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25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25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25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25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25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25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25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25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25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25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25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25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25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25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25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25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25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25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25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25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25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25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25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25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25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25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25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25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25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25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25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25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25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25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25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25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25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25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25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25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25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25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25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25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25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25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25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25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25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25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25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25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25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25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25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25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25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25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25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25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25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25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25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25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25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25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25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25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25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25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25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25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25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25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25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25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25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25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25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25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25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25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25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25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25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25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25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25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25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25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25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25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25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25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25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25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25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25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25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25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25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25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25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25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25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25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25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25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25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25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25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25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25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25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25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25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25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25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25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25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25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25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25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25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25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25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25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25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25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25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25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25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25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25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25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25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25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25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25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25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25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25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25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25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25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25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25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25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25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25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25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25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25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25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25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25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25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25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25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25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25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25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25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25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25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25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25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25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25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25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25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25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25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25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25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25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25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25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25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25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25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25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25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25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25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25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25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25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25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25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25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25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25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25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25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25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25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25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25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25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25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25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25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25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25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25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25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25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25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25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25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25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25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25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25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25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25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25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25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25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25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25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25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25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25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25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25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25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25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25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25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25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25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25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25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25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25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25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25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25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25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25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25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25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25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25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25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25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25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25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25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25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25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25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25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25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25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25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25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25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25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25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25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25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25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25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25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25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25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25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25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25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25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25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25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25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25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25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25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25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25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25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25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25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25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25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25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25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25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25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25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25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25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25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25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25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25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25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25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25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25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25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25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25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25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25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25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25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25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25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25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25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25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25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25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25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25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25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25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25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25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25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25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25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25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25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25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25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25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25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25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25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25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25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25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25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25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25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25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25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25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25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25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25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25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25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25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25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25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25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25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25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25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25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25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25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25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25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25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25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25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25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25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25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25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25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25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25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25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25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25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25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25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25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25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25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25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25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25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25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25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25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25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25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25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25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25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25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25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25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25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25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25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25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25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25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25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25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25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25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25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25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25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25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25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25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25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25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25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25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25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25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25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25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25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25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25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25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25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25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25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25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25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25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25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25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25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25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25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25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25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25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25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25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25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25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25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25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25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25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25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25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25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25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25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25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25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25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25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25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25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25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25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25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25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25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25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25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25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25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25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25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25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25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25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25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25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25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25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25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25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25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25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25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25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25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25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25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25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25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25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25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25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25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25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25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25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25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25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25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25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25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25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25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25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25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25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25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25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25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25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25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25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25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25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25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25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25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25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25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25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25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25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25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25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25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25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25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25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25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25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25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25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25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25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25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25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25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25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25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25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25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25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25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25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25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25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25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25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25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25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25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25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25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25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25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25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25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25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25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25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25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25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25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25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25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25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25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25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25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25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25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25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25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25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25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25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25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25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25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25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25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25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25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25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25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25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25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25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25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25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25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25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25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25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25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25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25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25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25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25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25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25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25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25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25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25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25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25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25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25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25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25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25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25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25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25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25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25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25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25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25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25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25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25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25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25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25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25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25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25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25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25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25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25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25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25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25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25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25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25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25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25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25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25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25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25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25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25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25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25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25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25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25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25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25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25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25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25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25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25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25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25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25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25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25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25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25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25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25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25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25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25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25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25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25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25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25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25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25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25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25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25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25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25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25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25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25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25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25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25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25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25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25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25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25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25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25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25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25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25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25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25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25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25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25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25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25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25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25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25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25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25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25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25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25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25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25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25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25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25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25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25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25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25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25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25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25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25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25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25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25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25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25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25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25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25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25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25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25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25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25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25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25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25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25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25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25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25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25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25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25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25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25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25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25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25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25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25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25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25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25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25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25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25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25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25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25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25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25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25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25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25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25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25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25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25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25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25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25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25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25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25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25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25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25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25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25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25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25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25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25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25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25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25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25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25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25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25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25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25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25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25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25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25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25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25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25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25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25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25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25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25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25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25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25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25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25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25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25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25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25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25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25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25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25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25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25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25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25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25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25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25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25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25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25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25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25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25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25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25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25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25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25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25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25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25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25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25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25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25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25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25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25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25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25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25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25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25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25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25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25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25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25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25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25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25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25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25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25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25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25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25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25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25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25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25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25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25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25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25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25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25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25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25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25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25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25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25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25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25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25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25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25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25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25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25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25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25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25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25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25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25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25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25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25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25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25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25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25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25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25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25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25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25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25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25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25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25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25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25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25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25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25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25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25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25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25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25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25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25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25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25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25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25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25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25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25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25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25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25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25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25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25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25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25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25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25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25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25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25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25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25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25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25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25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25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25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25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25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25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25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25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25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25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25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25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25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25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25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25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25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25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25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25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25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25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25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25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25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25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25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25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25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25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25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25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25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25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25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25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25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25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25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25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25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25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25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25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25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25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25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25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25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25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25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25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25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25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25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25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25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25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25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25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25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25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25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25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25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25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25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25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25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25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25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25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25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25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25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25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25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25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25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25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25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25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25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25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25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25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25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25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25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25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25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25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25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25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25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25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25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25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25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25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25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25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25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25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25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25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25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25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25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25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25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25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25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25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25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25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25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25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25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25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25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25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25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25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25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25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22224</v>
      </c>
      <c r="B1" t="s">
        <v>22225</v>
      </c>
      <c r="C1" t="s">
        <v>22226</v>
      </c>
    </row>
    <row r="2" spans="1:3" x14ac:dyDescent="0.25">
      <c r="A2" s="1" t="s">
        <v>22227</v>
      </c>
      <c r="B2" s="1" t="s">
        <v>22228</v>
      </c>
      <c r="C2">
        <v>1</v>
      </c>
    </row>
    <row r="3" spans="1:3" x14ac:dyDescent="0.25">
      <c r="A3" s="1" t="s">
        <v>22229</v>
      </c>
      <c r="B3" s="1" t="s">
        <v>22230</v>
      </c>
      <c r="C3">
        <v>2</v>
      </c>
    </row>
    <row r="4" spans="1:3" x14ac:dyDescent="0.25">
      <c r="A4" s="1" t="s">
        <v>22231</v>
      </c>
      <c r="B4" s="1" t="s">
        <v>22232</v>
      </c>
      <c r="C4">
        <v>3</v>
      </c>
    </row>
    <row r="5" spans="1:3" x14ac:dyDescent="0.25">
      <c r="A5" s="1" t="s">
        <v>22233</v>
      </c>
      <c r="B5" s="1" t="s">
        <v>22234</v>
      </c>
      <c r="C5">
        <v>4</v>
      </c>
    </row>
    <row r="6" spans="1:3" x14ac:dyDescent="0.25">
      <c r="A6" s="1" t="s">
        <v>22235</v>
      </c>
      <c r="B6" s="1" t="s">
        <v>22236</v>
      </c>
      <c r="C6">
        <v>5</v>
      </c>
    </row>
    <row r="7" spans="1:3" x14ac:dyDescent="0.25">
      <c r="A7" s="1" t="s">
        <v>22219</v>
      </c>
      <c r="B7" s="1" t="s">
        <v>22237</v>
      </c>
      <c r="C7">
        <v>6</v>
      </c>
    </row>
    <row r="8" spans="1:3" x14ac:dyDescent="0.25">
      <c r="A8" s="1" t="s">
        <v>22238</v>
      </c>
      <c r="B8" s="1" t="s">
        <v>22239</v>
      </c>
      <c r="C8">
        <v>7</v>
      </c>
    </row>
    <row r="9" spans="1:3" x14ac:dyDescent="0.25">
      <c r="A9" s="1" t="s">
        <v>22240</v>
      </c>
      <c r="B9" s="1" t="s">
        <v>22241</v>
      </c>
      <c r="C9">
        <v>8</v>
      </c>
    </row>
    <row r="10" spans="1:3" x14ac:dyDescent="0.25">
      <c r="A10" s="1" t="s">
        <v>22242</v>
      </c>
      <c r="B10" s="1" t="s">
        <v>22243</v>
      </c>
      <c r="C10">
        <v>9</v>
      </c>
    </row>
    <row r="11" spans="1:3" x14ac:dyDescent="0.25">
      <c r="A11" s="1" t="s">
        <v>22244</v>
      </c>
      <c r="B11" s="1" t="s">
        <v>22245</v>
      </c>
      <c r="C11">
        <v>10</v>
      </c>
    </row>
    <row r="12" spans="1:3" x14ac:dyDescent="0.25">
      <c r="A12" s="1" t="s">
        <v>22246</v>
      </c>
      <c r="B12" s="1" t="s">
        <v>22247</v>
      </c>
      <c r="C12">
        <v>11</v>
      </c>
    </row>
    <row r="13" spans="1:3" x14ac:dyDescent="0.25">
      <c r="A13" s="1" t="s">
        <v>22248</v>
      </c>
      <c r="B13" s="1" t="s">
        <v>22249</v>
      </c>
      <c r="C13">
        <v>12</v>
      </c>
    </row>
    <row r="14" spans="1:3" x14ac:dyDescent="0.25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2021-06-18T04:09:10Z</dcterms:modified>
</cp:coreProperties>
</file>