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14A44171-C6BF-4295-999D-7A0B8008F9A4}"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RESUMEN!$A$1:$AQ$5</definedName>
    <definedName name="Categoria" localSheetId="2">Categoría[Categoría]</definedName>
    <definedName name="Categoria" localSheetId="1">Categoría[Categoría]</definedName>
    <definedName name="Categoria">Categoría[Categoría]</definedName>
    <definedName name="Comunas" localSheetId="2">Comuna[Comuna]</definedName>
    <definedName name="Comunas" localSheetId="1">Comuna[Comuna]</definedName>
    <definedName name="Comunas">Comuna[Comuna]</definedName>
    <definedName name="Cultivo" localSheetId="2">Categoría[Categoría]</definedName>
    <definedName name="Cultivo" localSheetId="1">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 localSheetId="1">Tamaño[Tipo de atención]</definedName>
    <definedName name="Procesamiento">Tamaño[Tipo de atención]</definedName>
    <definedName name="Productos" localSheetId="2">Producto[Producto]</definedName>
    <definedName name="Productos" localSheetId="1">Producto[Producto]</definedName>
    <definedName name="Productos">Producto[Producto]</definedName>
    <definedName name="Regiones" localSheetId="2">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2">Tipo_Empresa[Mercado]</definedName>
    <definedName name="TipoEmpresa" localSheetId="1">Tipo_Empresa[Mercado]</definedName>
    <definedName name="TipoEmpresa">Tipo_Empresa[Mercado]</definedName>
    <definedName name="TipoEnvase" localSheetId="2">Embase[Tipo de Envase]</definedName>
    <definedName name="TipoEnvase" localSheetId="1">Embase[Tipo de Envase]</definedName>
    <definedName name="TipoEnvase">Embase[Tipo de Envase]</definedName>
  </definedNames>
  <calcPr calcId="18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M4" i="13"/>
  <c r="AQ8" i="13"/>
  <c r="AK8" i="13"/>
  <c r="AJ8" i="13"/>
  <c r="AI8" i="13"/>
  <c r="AG8" i="13"/>
  <c r="W8" i="13"/>
  <c r="AQ7" i="13"/>
  <c r="AK7" i="13"/>
  <c r="AJ7" i="13"/>
  <c r="AI7" i="13"/>
  <c r="AG7" i="13"/>
  <c r="W7" i="13"/>
  <c r="A4" i="13"/>
  <c r="A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6" i="13" l="1"/>
  <c r="T6" i="13"/>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<sst xmlns="http://schemas.openxmlformats.org/spreadsheetml/2006/main" count="29046" uniqueCount="13805">
  <si>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</si>
  <si>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</si>
  <si>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</si>
  <si>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</si>
  <si>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</si>
  <si>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</si>
  <si>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</si>
  <si>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</si>
  <si>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</si>
  <si>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</si>
  <si>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</si>
  <si>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</si>
  <si>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</si>
  <si>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</si>
  <si>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</si>
  <si>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</si>
  <si>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</si>
  <si>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</si>
  <si>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</si>
  <si>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</si>
  <si>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</si>
  <si>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</si>
  <si>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</si>
  <si>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</si>
  <si>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</si>
  <si>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</si>
  <si>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</si>
  <si>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</si>
  <si>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</si>
  <si>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</si>
  <si>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</si>
  <si>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</si>
  <si>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</si>
  <si>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</si>
  <si>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</si>
  <si>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</si>
  <si>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</si>
  <si>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</si>
  <si>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</si>
  <si>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</si>
  <si>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</si>
  <si>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</si>
  <si>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</si>
  <si>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</si>
  <si>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</si>
  <si>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</si>
  <si>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</si>
  <si>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</si>
  <si>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</si>
  <si>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</si>
  <si>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</si>
  <si>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</si>
  <si>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</si>
  <si>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</si>
  <si>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</si>
  <si>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</si>
  <si>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</si>
  <si>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</si>
  <si>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</si>
  <si>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</si>
  <si>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</si>
  <si>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</si>
  <si>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</si>
  <si>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</si>
  <si>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</si>
  <si>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</si>
  <si>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</si>
  <si>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</si>
  <si>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</si>
  <si>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</si>
  <si>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</si>
  <si>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</si>
  <si>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</si>
  <si>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</si>
  <si>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</si>
  <si>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</si>
  <si>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</si>
  <si>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</si>
  <si>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</si>
  <si>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</si>
  <si>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</si>
  <si>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</si>
  <si>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</si>
  <si>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</si>
  <si>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</si>
  <si>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</si>
  <si>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</si>
  <si>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</si>
  <si>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</si>
  <si>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</si>
  <si>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</si>
  <si>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</si>
  <si>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</si>
  <si>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</si>
  <si>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</si>
  <si>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</si>
  <si>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</si>
  <si>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</si>
  <si>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</si>
  <si>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</si>
  <si>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</si>
  <si>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</si>
  <si>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</si>
  <si>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</si>
  <si>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</si>
  <si>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</si>
  <si>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</si>
  <si>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</si>
  <si>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</si>
  <si>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</si>
  <si>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</si>
  <si>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</si>
  <si>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</si>
  <si>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</si>
  <si>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</si>
  <si>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</si>
  <si>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</si>
  <si>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</si>
  <si>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</si>
  <si>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</si>
  <si>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</si>
  <si>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</si>
  <si>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</si>
  <si>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</si>
  <si>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</si>
  <si>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</si>
  <si>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</si>
  <si>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</si>
  <si>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</si>
  <si>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</si>
  <si>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</si>
  <si>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</si>
  <si>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</si>
  <si>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</si>
  <si>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</si>
  <si>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</si>
  <si>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</si>
  <si>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</si>
  <si>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</si>
  <si>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</si>
  <si>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</si>
  <si>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</si>
  <si>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</si>
  <si>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</si>
  <si>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</si>
  <si>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</si>
  <si>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</si>
  <si>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</si>
  <si>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</si>
  <si>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</si>
  <si>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</si>
  <si>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</si>
  <si>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</si>
  <si>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</si>
  <si>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</si>
  <si>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</si>
  <si>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</si>
  <si>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</si>
  <si>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</si>
  <si>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</si>
  <si>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</si>
  <si>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</si>
  <si>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</si>
  <si>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</si>
  <si>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</si>
  <si>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</si>
  <si>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</si>
  <si>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</si>
  <si>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</si>
  <si>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</si>
  <si>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</si>
  <si>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</si>
  <si>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</si>
  <si>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</si>
  <si>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</si>
  <si>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</si>
  <si>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</si>
  <si>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</si>
  <si>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</si>
  <si>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</si>
  <si>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</si>
  <si>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</si>
  <si>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</si>
  <si>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</si>
  <si>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</si>
  <si>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</si>
  <si>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</si>
  <si>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</si>
  <si>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</si>
  <si>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</si>
  <si>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</si>
  <si>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</si>
  <si>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</si>
  <si>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</si>
  <si>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</si>
  <si>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</si>
  <si>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</si>
  <si>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</si>
  <si>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</si>
  <si>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</si>
  <si>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</si>
  <si>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</si>
  <si>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</si>
  <si>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</si>
  <si>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</si>
  <si>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</si>
  <si>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</si>
  <si>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</si>
  <si>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</si>
  <si>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</si>
  <si>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</si>
  <si>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</si>
  <si>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</si>
  <si>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</si>
  <si>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</si>
  <si>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</si>
  <si>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</si>
  <si>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</si>
  <si>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</si>
  <si>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</si>
  <si>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</si>
  <si>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</si>
  <si>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</si>
  <si>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</si>
  <si>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</si>
  <si>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</si>
  <si>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</si>
  <si>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</si>
  <si>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</si>
  <si>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</si>
  <si>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</si>
  <si>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</si>
  <si>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</si>
  <si>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</si>
  <si>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</si>
  <si>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</si>
  <si>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</si>
  <si>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</si>
  <si>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</si>
  <si>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</si>
  <si>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</si>
  <si>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</si>
  <si>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</si>
  <si>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</si>
  <si>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</si>
  <si>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</si>
  <si>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</si>
  <si>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</si>
  <si>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</si>
  <si>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</si>
  <si>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</si>
  <si>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</si>
  <si>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</si>
  <si>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</si>
  <si>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</si>
  <si>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</si>
  <si>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</si>
  <si>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</si>
  <si>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</si>
  <si>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</si>
  <si>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</si>
  <si>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</si>
  <si>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</si>
  <si>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</si>
  <si>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</si>
  <si>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</si>
  <si>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</si>
  <si>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</si>
  <si>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</si>
  <si>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</si>
  <si>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</si>
  <si>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</si>
  <si>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</si>
  <si>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</si>
  <si>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</si>
  <si>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</si>
  <si>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</si>
  <si>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</si>
  <si>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</si>
  <si>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</si>
  <si>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</si>
  <si>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</si>
  <si>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</si>
  <si>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</si>
  <si>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</si>
  <si>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</si>
  <si>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</si>
  <si>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</si>
  <si>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</si>
  <si>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</si>
  <si>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</si>
  <si>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</si>
  <si>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</si>
  <si>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</si>
  <si>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</si>
  <si>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</si>
  <si>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</si>
  <si>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</si>
  <si>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</si>
  <si>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</si>
  <si>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</si>
  <si>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</si>
  <si>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</si>
  <si>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</si>
  <si>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</si>
  <si>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</si>
  <si>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</si>
  <si>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</si>
  <si>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</si>
  <si>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</si>
  <si>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</si>
  <si>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</si>
  <si>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</si>
  <si>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</si>
  <si>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</si>
  <si>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</si>
  <si>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</si>
  <si>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</si>
  <si>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</si>
  <si>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</si>
  <si>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</si>
  <si>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</si>
  <si>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</si>
  <si>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</si>
  <si>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</si>
  <si>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</si>
  <si>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</si>
  <si>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</si>
  <si>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</si>
  <si>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</si>
  <si>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</si>
  <si>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</si>
  <si>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</si>
  <si>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</si>
  <si>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</si>
  <si>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</si>
  <si>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</si>
  <si>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</si>
  <si>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</si>
  <si>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</si>
  <si>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</si>
  <si>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</si>
  <si>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</si>
  <si>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</si>
  <si>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</si>
  <si>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</si>
  <si>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</si>
  <si>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</si>
  <si>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</si>
  <si>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</si>
  <si>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</si>
  <si>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</si>
  <si>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</si>
  <si>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</si>
  <si>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</si>
  <si>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</si>
  <si>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</si>
  <si>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</si>
  <si>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</si>
  <si>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</si>
  <si>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</si>
  <si>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</si>
  <si>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</si>
  <si>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</si>
  <si>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</si>
  <si>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</si>
  <si>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</si>
  <si>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</si>
  <si>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</si>
  <si>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</si>
  <si>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</si>
  <si>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</si>
  <si>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</si>
  <si>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</si>
  <si>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</si>
  <si>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</si>
  <si>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</si>
  <si>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</si>
  <si>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</si>
  <si>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</si>
  <si>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</si>
  <si>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</si>
  <si>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</si>
  <si>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</si>
  <si>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</si>
  <si>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</si>
  <si>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</si>
  <si>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</si>
  <si>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</si>
  <si>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</si>
  <si>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</si>
  <si>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</si>
  <si>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</si>
  <si>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</si>
  <si>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</si>
  <si>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</si>
  <si>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</si>
  <si>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</si>
  <si>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</si>
  <si>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</si>
  <si>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</si>
  <si>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</si>
  <si>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</si>
  <si>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</si>
  <si>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</si>
  <si>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</si>
  <si>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</si>
  <si>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</si>
  <si>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</si>
  <si>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</si>
  <si>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</si>
  <si>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</si>
  <si>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</si>
  <si>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</si>
  <si>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</si>
  <si>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</si>
  <si>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</si>
  <si>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</si>
  <si>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</si>
  <si>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</si>
  <si>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</si>
  <si>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</si>
  <si>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</si>
  <si>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</si>
  <si>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</si>
  <si>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</si>
  <si>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</si>
  <si>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</si>
  <si>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</si>
  <si>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</si>
  <si>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</si>
  <si>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</si>
  <si>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</si>
  <si>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</si>
  <si>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</si>
  <si>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</si>
  <si>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</si>
  <si>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</si>
  <si>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</si>
  <si>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</si>
  <si>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</si>
  <si>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</si>
  <si>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</si>
  <si>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</si>
  <si>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</si>
  <si>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</si>
  <si>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</si>
  <si>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</si>
  <si>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</si>
  <si>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</si>
  <si>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</si>
  <si>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</si>
  <si>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</si>
  <si>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</si>
  <si>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</si>
  <si>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</si>
  <si>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</si>
  <si>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</si>
  <si>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</si>
  <si>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</si>
  <si>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</si>
  <si>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</si>
  <si>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</si>
  <si>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</si>
  <si>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</si>
  <si>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</si>
  <si>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</si>
  <si>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</si>
  <si>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</si>
  <si>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</si>
  <si>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</si>
  <si>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</si>
  <si>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</si>
  <si>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</si>
  <si>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</si>
  <si>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</si>
  <si>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</si>
  <si>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</si>
  <si>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</si>
  <si>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</si>
  <si>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</si>
  <si>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</si>
  <si>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</si>
  <si>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</si>
  <si>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</si>
  <si>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</si>
  <si>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</si>
  <si>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</si>
  <si>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</si>
  <si>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</si>
  <si>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</si>
  <si>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</si>
  <si>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</si>
  <si>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</si>
  <si>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</si>
  <si>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</si>
  <si>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</si>
  <si>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</si>
  <si>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</si>
  <si>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</si>
  <si>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</si>
  <si>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</si>
  <si>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</si>
  <si>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</si>
  <si>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</si>
  <si>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</si>
  <si>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</si>
  <si>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</si>
  <si>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</si>
  <si>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</si>
  <si>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</si>
  <si>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</si>
  <si>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</si>
  <si>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</si>
  <si>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</si>
  <si>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</si>
  <si>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</si>
  <si>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</si>
  <si>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</si>
  <si>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</si>
  <si>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</si>
  <si>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</si>
  <si>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</si>
  <si>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</si>
  <si>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</si>
  <si>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</si>
  <si>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</si>
  <si>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</si>
  <si>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</si>
  <si>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</si>
  <si>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</si>
  <si>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</si>
  <si>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</si>
  <si>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</si>
  <si>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</si>
  <si>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</si>
  <si>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</si>
  <si>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</si>
  <si>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</si>
  <si>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</si>
  <si>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</si>
  <si>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</si>
  <si>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</si>
  <si>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</si>
  <si>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</si>
  <si>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</si>
  <si>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</si>
  <si>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</si>
  <si>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</si>
  <si>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</si>
  <si>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</si>
  <si>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</si>
  <si>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</si>
  <si>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</si>
  <si>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</si>
  <si>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</si>
  <si>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</si>
  <si>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</si>
  <si>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</si>
  <si>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</si>
  <si>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</si>
  <si>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</si>
  <si>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</si>
  <si>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</si>
  <si>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</si>
  <si>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</si>
  <si>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</si>
  <si>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</si>
  <si>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</si>
  <si>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</si>
  <si>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</si>
  <si>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</si>
  <si>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</si>
  <si>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</si>
  <si>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</si>
  <si>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</si>
  <si>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</si>
  <si>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</si>
  <si>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</si>
  <si>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</si>
  <si>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</si>
  <si>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</si>
  <si>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</si>
  <si>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</si>
  <si>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</si>
  <si>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</si>
  <si>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</si>
  <si>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</si>
  <si>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</si>
  <si>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</si>
  <si>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</si>
  <si>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</si>
  <si>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</si>
  <si>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</si>
  <si>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</si>
  <si>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</si>
  <si>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</si>
  <si>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</si>
  <si>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</si>
  <si>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</si>
  <si>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</si>
  <si>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</si>
  <si>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</si>
  <si>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</si>
  <si>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</si>
  <si>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</si>
  <si>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</si>
  <si>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</si>
  <si>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</si>
  <si>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</si>
  <si>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</si>
  <si>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</si>
  <si>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</si>
  <si>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</si>
  <si>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</si>
  <si>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</si>
  <si>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</si>
  <si>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</si>
  <si>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</si>
  <si>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</si>
  <si>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</si>
  <si>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</si>
  <si>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</si>
  <si>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</si>
  <si>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</si>
  <si>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</si>
  <si>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</si>
  <si>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</si>
  <si>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</si>
  <si>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</si>
  <si>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</si>
  <si>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</si>
  <si>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</si>
  <si>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</si>
  <si>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</si>
  <si>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</si>
  <si>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</si>
  <si>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</si>
  <si>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</si>
  <si>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</si>
  <si>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</si>
  <si>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</si>
  <si>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</si>
  <si>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</si>
  <si>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</si>
  <si>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</si>
  <si>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</si>
  <si>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</si>
  <si>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</si>
  <si>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</si>
  <si>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</si>
  <si>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</si>
  <si>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</si>
  <si>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</si>
  <si>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</si>
  <si>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</si>
  <si>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</si>
  <si>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</si>
  <si>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</si>
  <si>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</si>
  <si>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</si>
  <si>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</si>
  <si>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</si>
  <si>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</si>
  <si>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</si>
  <si>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</si>
  <si>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</si>
  <si>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</si>
  <si>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</si>
  <si>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</si>
  <si>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</si>
  <si>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</si>
  <si>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</si>
  <si>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</si>
  <si>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</si>
  <si>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</si>
  <si>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</si>
  <si>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</si>
  <si>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</si>
  <si>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</si>
  <si>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</si>
  <si>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</si>
  <si>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</si>
  <si>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</si>
  <si>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</si>
  <si>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</si>
  <si>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</si>
  <si>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</si>
  <si>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</si>
  <si>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</si>
  <si>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</si>
  <si>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</si>
  <si>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</si>
  <si>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</si>
  <si>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</si>
  <si>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</si>
  <si>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</si>
  <si>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</si>
  <si>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</si>
  <si>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</si>
  <si>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</si>
  <si>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</si>
  <si>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</si>
  <si>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</si>
  <si>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</si>
  <si>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</si>
  <si>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</si>
  <si>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</si>
  <si>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</si>
  <si>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</si>
  <si>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</si>
  <si>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</si>
  <si>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</si>
  <si>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</si>
  <si>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</si>
  <si>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</si>
  <si>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</si>
  <si>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</si>
  <si>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</si>
  <si>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</si>
  <si>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</si>
  <si>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</si>
  <si>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</si>
  <si>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</si>
  <si>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</si>
  <si>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</si>
  <si>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</si>
  <si>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</si>
  <si>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</si>
  <si>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</si>
  <si>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</si>
  <si>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</si>
  <si>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</si>
  <si>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</si>
  <si>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</si>
  <si>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</si>
  <si>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</si>
  <si>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</si>
  <si>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</si>
  <si>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</si>
  <si>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</si>
  <si>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</si>
  <si>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</si>
  <si>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</si>
  <si>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</si>
  <si>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</si>
  <si>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</si>
  <si>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</si>
  <si>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</si>
  <si>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</si>
  <si>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</si>
  <si>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</si>
  <si>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</si>
  <si>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</si>
  <si>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</si>
  <si>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</si>
  <si>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</si>
  <si>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</si>
  <si>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</si>
  <si>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</si>
  <si>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</si>
  <si>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</si>
  <si>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</si>
  <si>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</si>
  <si>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</si>
  <si>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</si>
  <si>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</si>
  <si>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</si>
  <si>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</si>
  <si>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</si>
  <si>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</si>
  <si>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</si>
  <si>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</si>
  <si>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</si>
  <si>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</si>
  <si>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</si>
  <si>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</si>
  <si>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</si>
  <si>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</si>
  <si>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</si>
  <si>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</si>
  <si>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</si>
  <si>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</si>
  <si>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</si>
  <si>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</si>
  <si>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</si>
  <si>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</si>
  <si>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</si>
  <si>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</si>
  <si>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</si>
  <si>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</si>
  <si>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</si>
  <si>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</si>
  <si>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</si>
  <si>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</si>
  <si>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</si>
  <si>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</si>
  <si>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</si>
  <si>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</si>
  <si>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</si>
  <si>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</si>
  <si>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</si>
  <si>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</si>
  <si>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</si>
  <si>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</si>
  <si>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</si>
  <si>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</si>
  <si>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</si>
  <si>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</si>
  <si>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</si>
  <si>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</si>
  <si>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</si>
  <si>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</si>
  <si>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</si>
  <si>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</si>
  <si>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</si>
  <si>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</si>
  <si>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</si>
  <si>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</si>
  <si>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</si>
  <si>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</si>
  <si>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</si>
  <si>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</si>
  <si>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</si>
  <si>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</si>
  <si>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</si>
  <si>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</si>
  <si>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</si>
  <si>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</si>
  <si>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</si>
  <si>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</si>
  <si>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</si>
  <si>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</si>
  <si>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</si>
  <si>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</si>
  <si>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</si>
  <si>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</si>
  <si>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</si>
  <si>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</si>
  <si>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</si>
  <si>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</si>
  <si>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</si>
  <si>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</si>
  <si>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</si>
  <si>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</si>
  <si>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</si>
  <si>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</si>
  <si>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</si>
  <si>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</si>
  <si>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</si>
  <si>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</si>
  <si>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</si>
  <si>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</si>
  <si>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</si>
  <si>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</si>
  <si>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</si>
  <si>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</si>
  <si>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</si>
  <si>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</si>
  <si>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</si>
  <si>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</si>
  <si>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</si>
  <si>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</si>
  <si>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</si>
  <si>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</si>
  <si>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</si>
  <si>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</si>
  <si>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</si>
  <si>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</si>
  <si>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</si>
  <si>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</si>
  <si>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</si>
  <si>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</si>
  <si>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</si>
  <si>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</si>
  <si>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</si>
  <si>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</si>
  <si>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</si>
  <si>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</si>
  <si>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</si>
  <si>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</si>
  <si>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</si>
  <si>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</si>
  <si>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</si>
  <si>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</si>
  <si>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</si>
  <si>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</si>
  <si>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</si>
  <si>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</si>
  <si>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</si>
  <si>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</si>
  <si>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</si>
  <si>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</si>
  <si>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</si>
  <si>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</si>
  <si>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</si>
  <si>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</si>
  <si>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</si>
  <si>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</si>
  <si>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</si>
  <si>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</si>
  <si>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</si>
  <si>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</si>
  <si>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</si>
  <si>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</si>
  <si>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</si>
  <si>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</si>
  <si>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</si>
  <si>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</si>
  <si>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</si>
  <si>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</si>
  <si>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</si>
  <si>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</si>
  <si>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</si>
  <si>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</si>
  <si>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</si>
  <si>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</si>
  <si>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</si>
  <si>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</si>
  <si>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</si>
  <si>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</si>
  <si>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</si>
  <si>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</si>
  <si>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</si>
  <si>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</si>
  <si>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</si>
  <si>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</si>
  <si>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</si>
  <si>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</si>
  <si>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</si>
  <si>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</si>
  <si>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</si>
  <si>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</si>
  <si>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</si>
  <si>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</si>
  <si>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</si>
  <si>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</si>
  <si>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</si>
  <si>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</si>
  <si>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</si>
  <si>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</si>
  <si>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</si>
  <si>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</si>
  <si>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</si>
  <si>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</si>
  <si>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</si>
  <si>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</si>
  <si>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</si>
  <si>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</si>
  <si>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</si>
  <si>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</si>
  <si>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</si>
  <si>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</si>
  <si>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</si>
  <si>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</si>
  <si>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</si>
  <si>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</si>
  <si>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</si>
  <si>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</si>
  <si>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</si>
  <si>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</si>
  <si>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</si>
  <si>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</si>
  <si>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</si>
  <si>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</si>
  <si>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</si>
  <si>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</si>
  <si>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</si>
  <si>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</si>
  <si>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</si>
  <si>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</si>
  <si>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</si>
  <si>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</si>
  <si>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</si>
  <si>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</si>
  <si>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</si>
  <si>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</si>
  <si>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</si>
  <si>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</si>
  <si>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</si>
  <si>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</si>
  <si>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</si>
  <si>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</si>
  <si>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</si>
  <si>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</si>
  <si>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</si>
  <si>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</si>
  <si>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</si>
  <si>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</si>
  <si>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</si>
  <si>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</si>
  <si>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</si>
  <si>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</si>
  <si>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</si>
  <si>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</si>
  <si>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</si>
  <si>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</si>
  <si>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</si>
  <si>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</si>
  <si>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</si>
  <si>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</si>
  <si>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</si>
  <si>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</si>
  <si>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</si>
  <si>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</si>
  <si>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</si>
  <si>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</si>
  <si>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</si>
  <si>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</si>
  <si>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</si>
  <si>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</si>
  <si>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</si>
  <si>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</si>
  <si>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</si>
  <si>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</si>
  <si>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</si>
  <si>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</si>
  <si>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</si>
  <si>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</si>
  <si>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</si>
  <si>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</si>
  <si>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</si>
  <si>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</si>
  <si>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</si>
  <si>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</si>
  <si>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</si>
  <si>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</si>
  <si>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</si>
  <si>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</si>
  <si>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</si>
  <si>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</si>
  <si>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</si>
  <si>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</si>
  <si>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</si>
  <si>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</si>
  <si>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</si>
  <si>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</si>
  <si>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</si>
  <si>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</si>
  <si>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</si>
  <si>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</si>
  <si>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</si>
  <si>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</si>
  <si>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</si>
  <si>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</si>
  <si>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</si>
  <si>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</si>
  <si>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</si>
  <si>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</si>
  <si>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</si>
  <si>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</si>
  <si>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</si>
  <si>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</si>
  <si>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</si>
  <si>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</si>
  <si>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</si>
  <si>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</si>
  <si>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</si>
  <si>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</si>
  <si>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</si>
  <si>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</si>
  <si>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</si>
  <si>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</si>
  <si>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</si>
  <si>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</si>
  <si>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</si>
  <si>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</si>
  <si>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</si>
  <si>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</si>
  <si>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</si>
  <si>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</si>
  <si>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</si>
  <si>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</si>
  <si>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</si>
  <si>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</si>
  <si>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</si>
  <si>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</si>
  <si>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</si>
  <si>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</si>
  <si>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</si>
  <si>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</si>
  <si>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</si>
  <si>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</si>
  <si>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</si>
  <si>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</si>
  <si>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</si>
  <si>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</si>
  <si>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</si>
  <si>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</si>
  <si>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</si>
  <si>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</si>
  <si>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</si>
  <si>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</si>
  <si>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</si>
  <si>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</si>
  <si>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</si>
  <si>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</si>
  <si>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</si>
  <si>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</si>
  <si>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</si>
  <si>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</si>
  <si>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</si>
  <si>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</si>
  <si>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</si>
  <si>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</si>
  <si>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</si>
  <si>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</si>
  <si>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</si>
  <si>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</si>
  <si>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</si>
  <si>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</si>
  <si>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</si>
  <si>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</si>
  <si>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</si>
  <si>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</si>
  <si>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</si>
  <si>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</si>
  <si>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</si>
  <si>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</si>
  <si>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</si>
  <si>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</si>
  <si>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</si>
  <si>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</si>
  <si>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</si>
  <si>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</si>
  <si>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</si>
  <si>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</si>
  <si>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</si>
  <si>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</si>
  <si>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</si>
  <si>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</si>
  <si>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</si>
  <si>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</si>
  <si>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</si>
  <si>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</si>
  <si>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</si>
  <si>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</si>
  <si>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</si>
  <si>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</si>
  <si>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</si>
  <si>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</si>
  <si>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</si>
  <si>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</si>
  <si>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</si>
  <si>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</si>
  <si>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</si>
  <si>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</si>
  <si>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</si>
  <si>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</si>
  <si>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</si>
  <si>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</si>
  <si>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</si>
  <si>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</si>
  <si>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</si>
  <si>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</si>
  <si>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</si>
  <si>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</si>
  <si>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</si>
  <si>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</si>
  <si>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</si>
  <si>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</si>
  <si>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</si>
  <si>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</si>
  <si>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</si>
  <si>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</si>
  <si>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</si>
  <si>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</si>
  <si>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</si>
  <si>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</si>
  <si>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</si>
  <si>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</si>
  <si>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</si>
  <si>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</si>
  <si>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</si>
  <si>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</si>
  <si>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</si>
  <si>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</si>
  <si>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</si>
  <si>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</si>
  <si>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</si>
  <si>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</si>
  <si>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</si>
  <si>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</si>
  <si>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</si>
  <si>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</si>
  <si>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</si>
  <si>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</si>
  <si>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</si>
  <si>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</si>
  <si>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</si>
  <si>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</si>
  <si>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</si>
  <si>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</si>
  <si>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</si>
  <si>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</si>
  <si>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</si>
  <si>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</si>
  <si>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</si>
  <si>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</si>
  <si>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</si>
  <si>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</si>
  <si>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</si>
  <si>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</si>
  <si>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</si>
  <si>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</si>
  <si>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</si>
  <si>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</si>
  <si>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</si>
  <si>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</si>
  <si>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</si>
  <si>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</si>
  <si>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</si>
  <si>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</si>
  <si>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</si>
  <si>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</si>
  <si>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</si>
  <si>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</si>
  <si>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</si>
  <si>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</si>
  <si>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</si>
  <si>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</si>
  <si>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</si>
  <si>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</si>
  <si>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</si>
  <si>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</si>
  <si>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</si>
  <si>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</si>
  <si>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</si>
  <si>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</si>
  <si>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</si>
  <si>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</si>
  <si>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</si>
  <si>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</si>
  <si>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</si>
  <si>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</si>
  <si>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</si>
  <si>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</si>
  <si>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</si>
  <si>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</si>
  <si>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</si>
  <si>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</si>
  <si>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</si>
  <si>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</si>
  <si>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</si>
  <si>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</si>
  <si>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</si>
  <si>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</si>
  <si>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</si>
  <si>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</si>
  <si>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</si>
  <si>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</si>
  <si>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</si>
  <si>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</si>
  <si>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</si>
  <si>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</si>
  <si>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</si>
  <si>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</si>
  <si>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</si>
  <si>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</si>
  <si>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</si>
  <si>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</si>
  <si>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</si>
  <si>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</si>
  <si>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</si>
  <si>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</si>
  <si>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</si>
  <si>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</si>
  <si>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</si>
  <si>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</si>
  <si>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</si>
  <si>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</si>
  <si>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</si>
  <si>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</si>
  <si>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</si>
  <si>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</si>
  <si>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</si>
  <si>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</si>
  <si>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</si>
  <si>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</si>
  <si>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</si>
  <si>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</si>
  <si>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</si>
  <si>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</si>
  <si>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</si>
  <si>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</si>
  <si>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</si>
  <si>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</si>
  <si>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</si>
  <si>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</si>
  <si>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</si>
  <si>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</si>
  <si>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</si>
  <si>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</si>
  <si>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</si>
  <si>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</si>
  <si>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</si>
  <si>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</si>
  <si>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</si>
  <si>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</si>
  <si>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</si>
  <si>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</si>
  <si>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</si>
  <si>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</si>
  <si>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</si>
  <si>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</si>
  <si>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</si>
  <si>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</si>
  <si>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</si>
  <si>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</si>
  <si>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</si>
  <si>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</si>
  <si>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</si>
  <si>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</si>
  <si>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</si>
  <si>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</si>
  <si>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</si>
  <si>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</si>
  <si>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</si>
  <si>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</si>
  <si>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</si>
  <si>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</si>
  <si>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</si>
  <si>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</si>
  <si>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</si>
  <si>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</si>
  <si>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</si>
  <si>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</si>
  <si>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</si>
  <si>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</si>
  <si>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</si>
  <si>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</si>
  <si>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</si>
  <si>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</si>
  <si>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</si>
  <si>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</si>
  <si>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</si>
  <si>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</si>
  <si>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</si>
  <si>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</si>
  <si>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</si>
  <si>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</si>
  <si>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</si>
  <si>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</si>
  <si>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</si>
  <si>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</si>
  <si>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</si>
  <si>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</si>
  <si>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</si>
  <si>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</si>
  <si>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</si>
  <si>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</si>
  <si>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</si>
  <si>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</si>
  <si>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</si>
  <si>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</si>
  <si>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</si>
  <si>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</si>
  <si>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</si>
  <si>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</si>
  <si>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</si>
  <si>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</si>
  <si>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</si>
  <si>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</si>
  <si>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</si>
  <si>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</si>
  <si>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</si>
  <si>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</si>
  <si>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</si>
  <si>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</si>
  <si>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</si>
  <si>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</si>
  <si>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</si>
  <si>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</si>
  <si>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</si>
  <si>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</si>
  <si>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</si>
  <si>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</si>
  <si>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</si>
  <si>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</si>
  <si>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</si>
  <si>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</si>
  <si>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</si>
  <si>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</si>
  <si>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</si>
  <si>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</si>
  <si>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</si>
  <si>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</si>
  <si>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</si>
  <si>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</si>
  <si>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</si>
  <si>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</si>
  <si>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</si>
  <si>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</si>
  <si>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</si>
  <si>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</si>
  <si>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</si>
  <si>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</si>
  <si>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</si>
  <si>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</si>
  <si>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</si>
  <si>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</si>
  <si>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</si>
  <si>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</si>
  <si>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</si>
  <si>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</si>
  <si>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</si>
  <si>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</si>
  <si>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</si>
  <si>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</si>
  <si>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</si>
  <si>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</si>
  <si>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</si>
  <si>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</si>
  <si>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</si>
  <si>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</si>
  <si>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</si>
  <si>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</si>
  <si>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</si>
  <si>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</si>
  <si>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</si>
  <si>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</si>
  <si>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</si>
  <si>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</si>
  <si>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</si>
  <si>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</si>
  <si>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</si>
  <si>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</si>
  <si>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</si>
  <si>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</si>
  <si>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</si>
  <si>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</si>
  <si>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</si>
  <si>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</si>
  <si>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</si>
  <si>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</si>
  <si>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</si>
  <si>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</si>
  <si>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</si>
  <si>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</si>
  <si>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</si>
  <si>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</si>
  <si>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</si>
  <si>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</si>
  <si>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</si>
  <si>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</si>
  <si>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</si>
  <si>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</si>
  <si>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</si>
  <si>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</si>
  <si>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</si>
  <si>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</si>
  <si>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</si>
  <si>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</si>
  <si>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</si>
  <si>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</si>
  <si>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</si>
  <si>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</si>
  <si>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</si>
  <si>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</si>
  <si>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</si>
  <si>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</si>
  <si>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</si>
  <si>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</si>
  <si>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</si>
  <si>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</si>
  <si>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</si>
  <si>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</si>
  <si>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</si>
  <si>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</si>
  <si>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</si>
  <si>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</si>
  <si>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</si>
  <si>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</si>
  <si>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</si>
  <si>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</si>
  <si>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</si>
  <si>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</si>
  <si>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</si>
  <si>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</si>
  <si>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</si>
  <si>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</si>
  <si>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</si>
  <si>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</si>
  <si>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</si>
  <si>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</si>
  <si>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</si>
  <si>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</si>
  <si>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</si>
  <si>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</si>
  <si>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</si>
  <si>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</si>
  <si>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</si>
  <si>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</si>
  <si>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</si>
  <si>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</si>
  <si>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</si>
  <si>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</si>
  <si>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</si>
  <si>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</si>
  <si>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</si>
  <si>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</si>
  <si>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</si>
  <si>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</si>
  <si>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</si>
  <si>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</si>
  <si>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</si>
  <si>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</si>
  <si>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</si>
  <si>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</si>
  <si>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</si>
  <si>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</si>
  <si>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</si>
  <si>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</si>
  <si>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</si>
  <si>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</si>
  <si>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</si>
  <si>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</si>
  <si>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</si>
  <si>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</si>
  <si>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</si>
  <si>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</si>
  <si>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</si>
  <si>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</si>
  <si>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</si>
  <si>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</si>
  <si>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</si>
  <si>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</si>
  <si>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</si>
  <si>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</si>
  <si>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</si>
  <si>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</si>
  <si>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</si>
  <si>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</si>
  <si>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</si>
  <si>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</si>
  <si>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</si>
  <si>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</si>
  <si>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</si>
  <si>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</si>
  <si>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</si>
  <si>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</si>
  <si>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</si>
  <si>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</si>
  <si>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</si>
  <si>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</si>
  <si>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</si>
  <si>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</si>
  <si>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</si>
  <si>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</si>
  <si>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</si>
  <si>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</si>
  <si>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</si>
  <si>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</si>
  <si>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</si>
  <si>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</si>
  <si>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</si>
  <si>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</si>
  <si>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</si>
  <si>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</si>
  <si>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</si>
  <si>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</si>
  <si>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</si>
  <si>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</si>
  <si>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</si>
  <si>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</si>
  <si>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</si>
  <si>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</si>
  <si>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</si>
  <si>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</si>
  <si>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</si>
  <si>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</si>
  <si>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</si>
  <si>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</si>
  <si>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</si>
  <si>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</si>
  <si>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</si>
  <si>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</si>
  <si>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</si>
  <si>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</si>
  <si>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</si>
  <si>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</si>
  <si>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</si>
  <si>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</si>
  <si>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</si>
  <si>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</si>
  <si>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</si>
  <si>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</si>
  <si>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</si>
  <si>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</si>
  <si>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</si>
  <si>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</si>
  <si>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</si>
  <si>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</si>
  <si>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</si>
  <si>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</si>
  <si>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</si>
  <si>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</si>
  <si>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</si>
  <si>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</si>
  <si>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</si>
  <si>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</si>
  <si>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</si>
  <si>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</si>
  <si>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</si>
  <si>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</si>
  <si>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</si>
  <si>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</si>
  <si>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</si>
  <si>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</si>
  <si>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</si>
  <si>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</si>
  <si>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</si>
  <si>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</si>
  <si>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</si>
  <si>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</si>
  <si>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</si>
  <si>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</si>
  <si>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</si>
  <si>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</si>
  <si>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</si>
  <si>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</si>
  <si>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</si>
  <si>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</si>
  <si>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</si>
  <si>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</si>
  <si>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</si>
  <si>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</si>
  <si>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</si>
  <si>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</si>
  <si>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</si>
  <si>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</si>
  <si>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</si>
  <si>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</si>
  <si>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</si>
  <si>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</si>
  <si>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</si>
  <si>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</si>
  <si>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</si>
  <si>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</si>
  <si>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</si>
  <si>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</si>
  <si>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</si>
  <si>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</si>
  <si>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</si>
  <si>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</si>
  <si>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</si>
  <si>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</si>
  <si>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</si>
  <si>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</si>
  <si>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</si>
  <si>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</si>
  <si>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</si>
  <si>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</si>
  <si>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</si>
  <si>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</si>
  <si>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</si>
  <si>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</si>
  <si>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</si>
  <si>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</si>
  <si>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</si>
  <si>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</si>
  <si>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</si>
  <si>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</si>
  <si>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</si>
  <si>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</si>
  <si>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</si>
  <si>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</si>
  <si>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</si>
  <si>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</si>
  <si>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</si>
  <si>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</si>
  <si>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</si>
  <si>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</si>
  <si>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</si>
  <si>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</si>
  <si>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</si>
  <si>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</si>
  <si>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</si>
  <si>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</si>
  <si>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</si>
  <si>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</si>
  <si>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</si>
  <si>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</si>
  <si>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</si>
  <si>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</si>
  <si>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</si>
  <si>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</si>
  <si>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</si>
  <si>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</si>
  <si>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</si>
  <si>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</si>
  <si>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</si>
  <si>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</si>
  <si>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</si>
  <si>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</si>
  <si>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</si>
  <si>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</si>
  <si>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</si>
  <si>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</si>
  <si>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</si>
  <si>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</si>
  <si>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</si>
  <si>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</si>
  <si>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</si>
  <si>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</si>
  <si>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</si>
  <si>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</si>
  <si>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</si>
  <si>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</si>
  <si>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</si>
  <si>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</si>
  <si>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</si>
  <si>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</si>
  <si>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</si>
  <si>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</si>
  <si>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</si>
  <si>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</si>
  <si>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</si>
  <si>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</si>
  <si>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</si>
  <si>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</si>
  <si>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</si>
  <si>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</si>
  <si>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</si>
  <si>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</si>
  <si>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</si>
  <si>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</si>
  <si>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</si>
  <si>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</si>
  <si>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</si>
  <si>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</si>
  <si>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</si>
  <si>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</si>
  <si>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</si>
  <si>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</si>
  <si>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</si>
  <si>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</si>
  <si>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</si>
  <si>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</si>
  <si>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</si>
  <si>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</si>
  <si>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</si>
  <si>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</si>
  <si>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</si>
  <si>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</si>
  <si>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</si>
  <si>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</si>
  <si>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</si>
  <si>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</si>
  <si>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</si>
  <si>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</si>
  <si>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</si>
  <si>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</si>
  <si>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</si>
  <si>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</si>
  <si>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</si>
  <si>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</si>
  <si>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</si>
  <si>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</si>
  <si>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</si>
  <si>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</si>
  <si>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</si>
  <si>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</si>
  <si>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</si>
  <si>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</si>
  <si>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</si>
  <si>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</si>
  <si>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</si>
  <si>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</si>
  <si>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</si>
  <si>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</si>
  <si>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</si>
  <si>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</si>
  <si>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</si>
  <si>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</si>
  <si>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</si>
  <si>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</si>
  <si>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</si>
  <si>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</si>
  <si>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</si>
  <si>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</si>
  <si>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</si>
  <si>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</si>
  <si>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</si>
  <si>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</si>
  <si>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</si>
  <si>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</si>
  <si>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</si>
  <si>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</si>
  <si>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</si>
  <si>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</si>
  <si>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</si>
  <si>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</si>
  <si>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</si>
  <si>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</si>
  <si>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</si>
  <si>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</si>
  <si>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</si>
  <si>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</si>
  <si>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</si>
  <si>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</si>
  <si>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</si>
  <si>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</si>
  <si>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</si>
  <si>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</si>
  <si>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</si>
  <si>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</si>
  <si>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</si>
  <si>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</si>
  <si>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</si>
  <si>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</si>
  <si>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</si>
  <si>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</si>
  <si>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</si>
  <si>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</si>
  <si>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</si>
  <si>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</si>
  <si>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</si>
  <si>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</si>
  <si>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</si>
  <si>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</si>
  <si>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</si>
  <si>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</si>
  <si>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</si>
  <si>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</si>
  <si>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</si>
  <si>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</si>
  <si>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</si>
  <si>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</si>
  <si>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</si>
  <si>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</si>
  <si>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</si>
  <si>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</si>
  <si>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</si>
  <si>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</si>
  <si>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</si>
  <si>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</si>
  <si>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</si>
  <si>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</si>
  <si>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</si>
  <si>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</si>
  <si>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</si>
  <si>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</si>
  <si>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</si>
  <si>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</si>
  <si>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</si>
  <si>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</si>
  <si>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</si>
  <si>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</si>
  <si>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</si>
  <si>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</si>
  <si>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</si>
  <si>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</si>
  <si>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</si>
  <si>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</si>
  <si>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</si>
  <si>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</si>
  <si>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</si>
  <si>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</si>
  <si>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</si>
  <si>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</si>
  <si>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</si>
  <si>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</si>
  <si>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</si>
  <si>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</si>
  <si>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</si>
  <si>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</si>
  <si>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</si>
  <si>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</si>
  <si>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</si>
  <si>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</si>
  <si>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</si>
  <si>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</si>
  <si>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</si>
  <si>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</si>
  <si>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</si>
  <si>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</si>
  <si>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</si>
  <si>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</si>
  <si>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</si>
  <si>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</si>
  <si>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</si>
  <si>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</si>
  <si>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</si>
  <si>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</si>
  <si>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</si>
  <si>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</si>
  <si>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</si>
  <si>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</si>
  <si>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</si>
  <si>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</si>
  <si>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</si>
  <si>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</si>
  <si>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</si>
  <si>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</si>
  <si>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</si>
  <si>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</si>
  <si>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</si>
  <si>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</si>
  <si>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</si>
  <si>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</si>
  <si>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</si>
  <si>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</si>
  <si>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</si>
  <si>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</si>
  <si>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</si>
  <si>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</si>
  <si>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</si>
  <si>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</si>
  <si>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</si>
  <si>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</si>
  <si>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</si>
  <si>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</si>
  <si>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</si>
  <si>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</si>
  <si>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</si>
  <si>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</si>
  <si>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</si>
  <si>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</si>
  <si>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</si>
  <si>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</si>
  <si>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</si>
  <si>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</si>
  <si>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</si>
  <si>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</si>
  <si>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</si>
  <si>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</si>
  <si>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</si>
  <si>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</si>
  <si>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</si>
  <si>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</si>
  <si>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</si>
  <si>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</si>
  <si>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</si>
  <si>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</si>
  <si>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</si>
  <si>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</si>
  <si>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</si>
  <si>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</si>
  <si>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</si>
  <si>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</si>
  <si>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</si>
  <si>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</si>
  <si>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</si>
  <si>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</si>
  <si>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</si>
  <si>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</si>
  <si>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</si>
  <si>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</si>
  <si>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</si>
  <si>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</si>
  <si>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</si>
  <si>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</si>
  <si>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</si>
  <si>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</si>
  <si>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</si>
  <si>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</si>
  <si>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</si>
  <si>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</si>
  <si>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</si>
  <si>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</si>
  <si>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</si>
  <si>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</si>
  <si>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</si>
  <si>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</si>
  <si>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</si>
  <si>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</si>
  <si>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</si>
  <si>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</si>
  <si>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</si>
  <si>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</si>
  <si>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</si>
  <si>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</si>
  <si>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</si>
  <si>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</si>
  <si>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</si>
  <si>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</si>
  <si>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</si>
  <si>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</si>
  <si>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</si>
  <si>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</si>
  <si>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</si>
  <si>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</si>
  <si>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</si>
  <si>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</si>
  <si>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</si>
  <si>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</si>
  <si>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</si>
  <si>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</si>
  <si>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</si>
  <si>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</si>
  <si>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</si>
  <si>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</si>
  <si>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</si>
  <si>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</si>
  <si>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</si>
  <si>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</si>
  <si>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</si>
  <si>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</si>
  <si>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</si>
  <si>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</si>
  <si>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</si>
  <si>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</si>
  <si>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</si>
  <si>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</si>
  <si>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</si>
  <si>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</si>
  <si>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</si>
  <si>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</si>
  <si>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</si>
  <si>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</si>
  <si>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</si>
  <si>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</si>
  <si>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</si>
  <si>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</si>
  <si>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</si>
  <si>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</si>
  <si>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</si>
  <si>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</si>
  <si>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</si>
  <si>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</si>
  <si>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</si>
  <si>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</si>
  <si>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</si>
  <si>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</si>
  <si>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</si>
  <si>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</si>
  <si>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</si>
  <si>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</si>
  <si>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</si>
  <si>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</si>
  <si>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</si>
  <si>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</si>
  <si>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</si>
  <si>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</si>
  <si>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</si>
  <si>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</si>
  <si>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</si>
  <si>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</si>
  <si>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</si>
  <si>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</si>
  <si>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</si>
  <si>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</si>
  <si>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</si>
  <si>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</si>
  <si>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</si>
  <si>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</si>
  <si>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</si>
  <si>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</si>
  <si>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</si>
  <si>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</si>
  <si>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</si>
  <si>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</si>
  <si>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</si>
  <si>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</si>
  <si>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</si>
  <si>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</si>
  <si>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</si>
  <si>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</si>
  <si>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</si>
  <si>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</si>
  <si>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</si>
  <si>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</si>
  <si>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</si>
  <si>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</si>
  <si>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</si>
  <si>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</si>
  <si>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</si>
  <si>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</si>
  <si>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</si>
  <si>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</si>
  <si>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</si>
  <si>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</si>
  <si>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</si>
  <si>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</si>
  <si>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</si>
  <si>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</si>
  <si>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</si>
  <si>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</si>
  <si>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</si>
  <si>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</si>
  <si>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</si>
  <si>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</si>
  <si>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</si>
  <si>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</si>
  <si>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</si>
  <si>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</si>
  <si>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</si>
  <si>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</si>
  <si>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</si>
  <si>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</si>
  <si>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</si>
  <si>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</si>
  <si>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</si>
  <si>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</si>
  <si>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</si>
  <si>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</si>
  <si>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</si>
  <si>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</si>
  <si>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</si>
  <si>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</si>
  <si>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</si>
  <si>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</si>
  <si>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</si>
  <si>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</si>
  <si>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</si>
  <si>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</si>
  <si>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</si>
  <si>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</si>
  <si>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</si>
  <si>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</si>
  <si>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</si>
  <si>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</si>
  <si>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</si>
  <si>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</si>
  <si>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</si>
  <si>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</si>
  <si>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</si>
  <si>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</si>
  <si>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</si>
  <si>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</si>
  <si>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</si>
  <si>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</si>
  <si>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</si>
  <si>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</si>
  <si>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</si>
  <si>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</si>
  <si>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</si>
  <si>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</si>
  <si>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</si>
  <si>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</si>
  <si>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</si>
  <si>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</si>
  <si>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</si>
  <si>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</si>
  <si>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</si>
  <si>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</si>
  <si>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</si>
  <si>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</si>
  <si>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</si>
  <si>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</si>
  <si>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</si>
  <si>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</si>
  <si>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</si>
  <si>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</si>
  <si>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</si>
  <si>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</si>
  <si>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</si>
  <si>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</si>
  <si>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</si>
  <si>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</si>
  <si>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</si>
  <si>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</si>
  <si>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</si>
  <si>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</si>
  <si>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</si>
  <si>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</si>
  <si>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</si>
  <si>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</si>
  <si>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</si>
  <si>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</si>
  <si>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</si>
  <si>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</si>
  <si>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</si>
  <si>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</si>
  <si>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</si>
  <si>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</si>
  <si>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</si>
  <si>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</si>
  <si>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</si>
  <si>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</si>
  <si>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</si>
  <si>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</si>
  <si>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</si>
  <si>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</si>
  <si>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</si>
  <si>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</si>
  <si>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</si>
  <si>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</si>
  <si>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</si>
  <si>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</si>
  <si>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</si>
  <si>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</si>
  <si>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</si>
  <si>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</si>
  <si>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</si>
  <si>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</si>
  <si>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</si>
  <si>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</si>
  <si>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</si>
  <si>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</si>
  <si>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</si>
  <si>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</si>
  <si>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</si>
  <si>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</si>
  <si>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</si>
  <si>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</si>
  <si>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</si>
  <si>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</si>
  <si>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</si>
  <si>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</si>
  <si>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</si>
  <si>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</si>
  <si>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</si>
  <si>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</si>
  <si>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</si>
  <si>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</si>
  <si>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</si>
  <si>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</si>
  <si>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</si>
  <si>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</si>
  <si>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</si>
  <si>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</si>
  <si>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</si>
  <si>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</si>
  <si>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</si>
  <si>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</si>
  <si>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</si>
  <si>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</si>
  <si>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</si>
  <si>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</si>
  <si>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</si>
  <si>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</si>
  <si>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</si>
  <si>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</si>
  <si>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</si>
  <si>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</si>
  <si>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</si>
  <si>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</si>
  <si>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</si>
  <si>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</si>
  <si>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</si>
  <si>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</si>
  <si>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</si>
  <si>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</si>
  <si>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</si>
  <si>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</si>
  <si>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</si>
  <si>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</si>
  <si>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</si>
  <si>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</si>
  <si>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</si>
  <si>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</si>
  <si>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</si>
  <si>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</si>
  <si>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</si>
  <si>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</si>
  <si>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</si>
  <si>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</si>
  <si>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</si>
  <si>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</si>
  <si>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</si>
  <si>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</si>
  <si>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</si>
  <si>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</si>
  <si>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</si>
  <si>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</si>
  <si>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</si>
  <si>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</si>
  <si>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</si>
  <si>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</si>
  <si>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</si>
  <si>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</si>
  <si>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</si>
  <si>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</si>
  <si>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</si>
  <si>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</si>
  <si>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</si>
  <si>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</si>
  <si>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</si>
  <si>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</si>
  <si>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</si>
  <si>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</si>
  <si>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</si>
  <si>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</si>
  <si>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</si>
  <si>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</si>
  <si>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</si>
  <si>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</si>
  <si>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</si>
  <si>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</si>
  <si>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</si>
  <si>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</si>
  <si>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</si>
  <si>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</si>
  <si>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</si>
  <si>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</si>
  <si>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</si>
  <si>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</si>
  <si>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</si>
  <si>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</si>
  <si>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</si>
  <si>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</si>
  <si>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</si>
  <si>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</si>
  <si>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</si>
  <si>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</si>
  <si>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</si>
  <si>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</si>
  <si>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</si>
  <si>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</si>
  <si>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</si>
  <si>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</si>
  <si>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</si>
  <si>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</si>
  <si>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</si>
  <si>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</si>
  <si>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</si>
  <si>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</si>
  <si>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</si>
  <si>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</si>
  <si>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</si>
  <si>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</si>
  <si>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</si>
  <si>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</si>
  <si>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</si>
  <si>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</si>
  <si>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</si>
  <si>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</si>
  <si>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</si>
  <si>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</si>
  <si>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</si>
  <si>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</si>
  <si>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</si>
  <si>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</si>
  <si>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</si>
  <si>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</si>
  <si>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</si>
  <si>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</si>
  <si>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</si>
  <si>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</si>
  <si>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</si>
  <si>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</si>
  <si>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</si>
  <si>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</si>
  <si>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</si>
  <si>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</si>
  <si>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</si>
  <si>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</si>
  <si>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</si>
  <si>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</si>
  <si>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</si>
  <si>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</si>
  <si>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</si>
  <si>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</si>
  <si>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</si>
  <si>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</si>
  <si>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</si>
  <si>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</si>
  <si>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</si>
  <si>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</si>
  <si>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</si>
  <si>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</si>
  <si>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</si>
  <si>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</si>
  <si>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</si>
  <si>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</si>
  <si>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</si>
  <si>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</si>
  <si>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</si>
  <si>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</si>
  <si>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</si>
  <si>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</si>
  <si>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</si>
  <si>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</si>
  <si>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</si>
  <si>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</si>
  <si>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</si>
  <si>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</si>
  <si>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</si>
  <si>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</si>
  <si>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</si>
  <si>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</si>
  <si>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</si>
  <si>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</si>
  <si>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</si>
  <si>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</si>
  <si>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</si>
  <si>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</si>
  <si>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</si>
  <si>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</si>
  <si>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</si>
  <si>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</si>
  <si>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</si>
  <si>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</si>
  <si>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</si>
  <si>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</si>
  <si>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</si>
  <si>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</si>
  <si>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</si>
  <si>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</si>
  <si>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</si>
  <si>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</si>
  <si>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</si>
  <si>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</si>
  <si>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</si>
  <si>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</si>
  <si>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</si>
  <si>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</si>
  <si>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</si>
  <si>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</si>
  <si>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</si>
  <si>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</si>
  <si>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</si>
  <si>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</si>
  <si>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</si>
  <si>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</si>
  <si>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</si>
  <si>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</si>
  <si>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</si>
  <si>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</si>
  <si>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</si>
  <si>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</si>
  <si>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</si>
  <si>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</si>
  <si>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</si>
  <si>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</si>
  <si>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</si>
  <si>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</si>
  <si>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</si>
  <si>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</si>
  <si>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</si>
  <si>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</si>
  <si>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</si>
  <si>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</si>
  <si>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</si>
  <si>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</si>
  <si>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</si>
  <si>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</si>
  <si>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</si>
  <si>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</si>
  <si>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</si>
  <si>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</si>
  <si>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</si>
  <si>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</si>
  <si>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</si>
  <si>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</si>
  <si>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</si>
  <si>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</si>
  <si>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</si>
  <si>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</si>
  <si>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</si>
  <si>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</si>
  <si>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</si>
  <si>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</si>
  <si>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</si>
  <si>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</si>
  <si>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</si>
  <si>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</si>
  <si>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</si>
  <si>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</si>
  <si>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</si>
  <si>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</si>
  <si>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</si>
  <si>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</si>
  <si>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</si>
  <si>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</si>
  <si>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</si>
  <si>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</si>
  <si>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</si>
  <si>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</si>
  <si>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</si>
  <si>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</si>
  <si>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</si>
  <si>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</si>
  <si>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</si>
  <si>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</si>
  <si>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</si>
  <si>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</si>
  <si>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</si>
  <si>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</si>
  <si>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</si>
  <si>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</si>
  <si>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</si>
  <si>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</si>
  <si>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</si>
  <si>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</si>
  <si>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</si>
  <si>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</si>
  <si>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</si>
  <si>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</si>
  <si>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</si>
  <si>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</si>
  <si>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</si>
  <si>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</si>
  <si>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</si>
  <si>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</si>
  <si>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</si>
  <si>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</si>
  <si>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</si>
  <si>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</si>
  <si>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</si>
  <si>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</si>
  <si>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</si>
  <si>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</si>
  <si>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</si>
  <si>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</si>
  <si>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</si>
  <si>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</si>
  <si>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</si>
  <si>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</si>
  <si>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</si>
  <si>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</si>
  <si>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</si>
  <si>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</si>
  <si>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</si>
  <si>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</si>
  <si>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</si>
  <si>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</si>
  <si>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</si>
  <si>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</si>
  <si>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</si>
  <si>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</si>
  <si>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</si>
  <si>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</si>
  <si>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</si>
  <si>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</si>
  <si>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</si>
  <si>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</si>
  <si>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</si>
  <si>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</si>
  <si>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</si>
  <si>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</si>
  <si>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</si>
  <si>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</si>
  <si>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</si>
  <si>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</si>
  <si>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</si>
  <si>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</si>
  <si>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</si>
  <si>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</si>
  <si>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</si>
  <si>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</si>
  <si>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</si>
  <si>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</si>
  <si>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</si>
  <si>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</si>
  <si>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</si>
  <si>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</si>
  <si>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</si>
  <si>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</si>
  <si>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</si>
  <si>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</si>
  <si>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</si>
  <si>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</si>
  <si>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</si>
  <si>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</si>
  <si>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</si>
  <si>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</si>
  <si>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</si>
  <si>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</si>
  <si>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</si>
  <si>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</si>
  <si>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</si>
  <si>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</si>
  <si>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</si>
  <si>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</si>
  <si>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</si>
  <si>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</si>
  <si>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</si>
  <si>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</si>
  <si>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</si>
  <si>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</si>
  <si>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</si>
  <si>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</si>
  <si>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</si>
  <si>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</si>
  <si>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</si>
  <si>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</si>
  <si>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</si>
  <si>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</si>
  <si>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</si>
  <si>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</si>
  <si>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</si>
  <si>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</si>
  <si>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</si>
  <si>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</si>
  <si>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</si>
  <si>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</si>
  <si>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</si>
  <si>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</si>
  <si>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</si>
  <si>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</si>
  <si>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</si>
  <si>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</si>
  <si>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</si>
  <si>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</si>
  <si>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</si>
  <si>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</si>
  <si>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</si>
  <si>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</si>
  <si>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</si>
  <si>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</si>
  <si>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</si>
  <si>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</si>
  <si>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</si>
  <si>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</si>
  <si>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</si>
  <si>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</si>
  <si>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</si>
  <si>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</si>
  <si>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</si>
  <si>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</si>
  <si>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</si>
  <si>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</si>
  <si>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</si>
  <si>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</si>
  <si>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</si>
  <si>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</si>
  <si>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</si>
  <si>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</si>
  <si>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</si>
  <si>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</si>
  <si>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</si>
  <si>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</si>
  <si>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</si>
  <si>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</si>
  <si>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</si>
  <si>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</si>
  <si>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</si>
  <si>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</si>
  <si>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</si>
  <si>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</si>
  <si>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</si>
  <si>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</si>
  <si>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</si>
  <si>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</si>
  <si>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</si>
  <si>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</si>
  <si>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</si>
  <si>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</si>
  <si>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</si>
  <si>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</si>
  <si>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</si>
  <si>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</si>
  <si>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</si>
  <si>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</si>
  <si>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</si>
  <si>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</si>
  <si>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</si>
  <si>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</si>
  <si>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</si>
  <si>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</si>
  <si>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</si>
  <si>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</si>
  <si>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</si>
  <si>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</si>
  <si>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</si>
  <si>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</si>
  <si>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</si>
  <si>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</si>
  <si>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</si>
  <si>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</si>
  <si>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</si>
  <si>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</si>
  <si>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</si>
  <si>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</si>
  <si>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</si>
  <si>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</si>
  <si>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</si>
  <si>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</si>
  <si>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</si>
  <si>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</si>
  <si>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</si>
  <si>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</si>
  <si>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</si>
  <si>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</si>
  <si>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</si>
  <si>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</si>
  <si>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</si>
  <si>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</si>
  <si>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</si>
  <si>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</si>
  <si>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</si>
  <si>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</si>
  <si>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</si>
  <si>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</si>
  <si>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</si>
  <si>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</si>
  <si>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</si>
  <si>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</si>
  <si>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</si>
  <si>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</si>
  <si>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</si>
  <si>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</si>
  <si>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</si>
  <si>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</si>
  <si>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</si>
  <si>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</si>
  <si>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</si>
  <si>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</si>
  <si>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</si>
  <si>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</si>
  <si>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</si>
  <si>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</si>
  <si>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</si>
  <si>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</si>
  <si>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</si>
  <si>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</si>
  <si>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</si>
  <si>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</si>
  <si>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</si>
  <si>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</si>
  <si>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</si>
  <si>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</si>
  <si>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</si>
  <si>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</si>
  <si>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</si>
  <si>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</si>
  <si>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</si>
  <si>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</si>
  <si>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</si>
  <si>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</si>
  <si>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</si>
  <si>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</si>
  <si>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</si>
  <si>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</si>
  <si>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</si>
  <si>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</si>
  <si>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</si>
  <si>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</si>
  <si>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</si>
  <si>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</si>
  <si>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</si>
  <si>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</si>
  <si>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</si>
  <si>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</si>
  <si>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</si>
  <si>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</si>
  <si>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</si>
  <si>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</si>
  <si>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</si>
  <si>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</si>
  <si>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</si>
  <si>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</si>
  <si>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</si>
  <si>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</si>
  <si>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</si>
  <si>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</si>
  <si>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</si>
  <si>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</si>
  <si>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</si>
  <si>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</si>
  <si>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</si>
  <si>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</si>
  <si>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</si>
  <si>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</si>
  <si>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</si>
  <si>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</si>
  <si>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</si>
  <si>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</si>
  <si>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</si>
  <si>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</si>
  <si>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</si>
  <si>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</si>
  <si>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</si>
  <si>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</si>
  <si>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</si>
  <si>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</si>
  <si>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</si>
  <si>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</si>
  <si>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</si>
  <si>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</si>
  <si>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</si>
  <si>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</si>
  <si>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</si>
  <si>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</si>
  <si>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</si>
  <si>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</si>
  <si>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</si>
  <si>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</si>
  <si>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</si>
  <si>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</si>
  <si>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</si>
  <si>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</si>
  <si>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</si>
  <si>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</si>
  <si>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</si>
  <si>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</si>
  <si>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</si>
  <si>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</si>
  <si>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</si>
  <si>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</si>
  <si>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</si>
  <si>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</si>
  <si>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</si>
  <si>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</si>
  <si>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</si>
  <si>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</si>
  <si>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</si>
  <si>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</si>
  <si>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</si>
  <si>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</si>
  <si>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</si>
  <si>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</si>
  <si>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</si>
  <si>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</si>
  <si>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</si>
  <si>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</si>
  <si>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</si>
  <si>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</si>
  <si>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</si>
  <si>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</si>
  <si>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</si>
  <si>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</si>
  <si>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</si>
  <si>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</si>
  <si>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</si>
  <si>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</si>
  <si>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</si>
  <si>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</si>
  <si>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</si>
  <si>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</si>
  <si>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</si>
  <si>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</si>
  <si>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</si>
  <si>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</si>
  <si>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</si>
  <si>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</si>
  <si>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</si>
  <si>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</si>
  <si>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</si>
  <si>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</si>
  <si>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</si>
  <si>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</si>
  <si>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</si>
  <si>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</si>
  <si>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</si>
  <si>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</si>
  <si>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</si>
  <si>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</si>
  <si>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</si>
  <si>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</si>
  <si>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</si>
  <si>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</si>
  <si>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</si>
  <si>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</si>
  <si>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</si>
  <si>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</si>
  <si>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</si>
  <si>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</si>
  <si>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</si>
  <si>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</si>
  <si>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</si>
  <si>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</si>
  <si>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</si>
  <si>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</si>
  <si>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</si>
  <si>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</si>
  <si>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</si>
  <si>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</si>
  <si>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</si>
  <si>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</si>
  <si>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</si>
  <si>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</si>
  <si>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</si>
  <si>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</si>
  <si>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</si>
  <si>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</si>
  <si>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</si>
  <si>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</si>
  <si>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</si>
  <si>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</si>
  <si>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</si>
  <si>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</si>
  <si>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</si>
  <si>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</si>
  <si>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</si>
  <si>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</si>
  <si>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</si>
  <si>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</si>
  <si>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</si>
  <si>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</si>
  <si>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</si>
  <si>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</si>
  <si>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</si>
  <si>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</si>
  <si>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</si>
  <si>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</si>
  <si>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</si>
  <si>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</si>
  <si>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</si>
  <si>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</si>
  <si>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</si>
  <si>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</si>
  <si>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</si>
  <si>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</si>
  <si>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</si>
  <si>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</si>
  <si>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</si>
  <si>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</si>
  <si>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</si>
  <si>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</si>
  <si>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</si>
  <si>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</si>
  <si>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</si>
  <si>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</si>
  <si>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</si>
  <si>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</si>
  <si>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</si>
  <si>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</si>
  <si>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</si>
  <si>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</si>
  <si>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</si>
  <si>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</si>
  <si>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</si>
  <si>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</si>
  <si>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</si>
  <si>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</si>
  <si>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</si>
  <si>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</si>
  <si>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</si>
  <si>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</si>
  <si>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</si>
  <si>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</si>
  <si>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</si>
  <si>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</si>
  <si>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</si>
  <si>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</si>
  <si>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</si>
  <si>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</si>
  <si>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</si>
  <si>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</si>
  <si>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</si>
  <si>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</si>
  <si>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</si>
  <si>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</si>
  <si>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</si>
  <si>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</si>
  <si>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</si>
  <si>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</si>
  <si>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</si>
  <si>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</si>
  <si>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</si>
  <si>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</si>
  <si>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</si>
  <si>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</si>
  <si>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</si>
  <si>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</si>
  <si>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</si>
  <si>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</si>
  <si>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</si>
  <si>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</si>
  <si>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</si>
  <si>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</si>
  <si>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</si>
  <si>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</si>
  <si>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</si>
  <si>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</si>
  <si>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</si>
  <si>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</si>
  <si>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</si>
  <si>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</si>
  <si>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</si>
  <si>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</si>
  <si>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</si>
  <si>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</si>
  <si>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</si>
  <si>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</si>
  <si>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</si>
  <si>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</si>
  <si>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</si>
  <si>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</si>
  <si>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</si>
  <si>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</si>
  <si>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</si>
  <si>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</si>
  <si>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</si>
  <si>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</si>
  <si>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</si>
  <si>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</si>
  <si>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</si>
  <si>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</si>
  <si>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</si>
  <si>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</si>
  <si>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</si>
  <si>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</si>
  <si>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</si>
  <si>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</si>
  <si>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</si>
  <si>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</si>
  <si>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</si>
  <si>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</si>
  <si>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</si>
  <si>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</si>
  <si>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</si>
  <si>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</si>
  <si>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</si>
  <si>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</si>
  <si>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</si>
  <si>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</si>
  <si>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</si>
  <si>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</si>
  <si>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</si>
  <si>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</si>
  <si>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</si>
  <si>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</si>
  <si>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</si>
  <si>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</si>
  <si>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</si>
  <si>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</si>
  <si>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</si>
  <si>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</si>
  <si>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</si>
  <si>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</si>
  <si>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</si>
  <si>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</si>
  <si>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</si>
  <si>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</si>
  <si>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</si>
  <si>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</si>
  <si>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</si>
  <si>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</si>
  <si>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</si>
  <si>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</si>
  <si>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</si>
  <si>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</si>
  <si>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</si>
  <si>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</si>
  <si>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</si>
  <si>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</si>
  <si>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</si>
  <si>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</si>
  <si>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</si>
  <si>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</si>
  <si>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</si>
  <si>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</si>
  <si>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</si>
  <si>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</si>
  <si>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</si>
  <si>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</si>
  <si>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</si>
  <si>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</si>
  <si>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</si>
  <si>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</si>
  <si>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</si>
  <si>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</si>
  <si>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</si>
  <si>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</si>
  <si>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</si>
  <si>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</si>
  <si>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</si>
  <si>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</si>
  <si>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</si>
  <si>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</si>
  <si>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</si>
  <si>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</si>
  <si>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</si>
  <si>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</si>
  <si>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</si>
  <si>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</si>
  <si>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</si>
  <si>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</si>
  <si>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</si>
  <si>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</si>
  <si>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</si>
  <si>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</si>
  <si>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</si>
  <si>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</si>
  <si>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</si>
  <si>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</si>
  <si>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</si>
  <si>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</si>
  <si>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</si>
  <si>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</si>
  <si>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</si>
  <si>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</si>
  <si>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</si>
  <si>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</si>
  <si>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</si>
  <si>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</si>
  <si>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</si>
  <si>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</si>
  <si>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</si>
  <si>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</si>
  <si>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</si>
  <si>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</si>
  <si>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</si>
  <si>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</si>
  <si>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</si>
  <si>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</si>
  <si>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</si>
  <si>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</si>
  <si>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</si>
  <si>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</si>
  <si>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</si>
  <si>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</si>
  <si>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</si>
  <si>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</si>
  <si>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</si>
  <si>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</si>
  <si>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</si>
  <si>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</si>
  <si>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</si>
  <si>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</si>
  <si>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</si>
  <si>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</si>
  <si>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</si>
  <si>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</si>
  <si>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</si>
  <si>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</si>
  <si>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</si>
  <si>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</si>
  <si>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</si>
  <si>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</si>
  <si>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</si>
  <si>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</si>
  <si>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</si>
  <si>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</si>
  <si>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</si>
  <si>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</si>
  <si>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</si>
  <si>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</si>
  <si>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</si>
  <si>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</si>
  <si>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</si>
  <si>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</si>
  <si>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</si>
  <si>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</si>
  <si>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</si>
  <si>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</si>
  <si>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</si>
  <si>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</si>
  <si>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</si>
  <si>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</si>
  <si>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</si>
  <si>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</si>
  <si>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</si>
  <si>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</si>
  <si>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</si>
  <si>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</si>
  <si>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</si>
  <si>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</si>
  <si>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</si>
  <si>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</si>
  <si>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</si>
  <si>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</si>
  <si>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</si>
  <si>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</si>
  <si>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</si>
  <si>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</si>
  <si>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</si>
  <si>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</si>
  <si>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</si>
  <si>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</si>
  <si>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</si>
  <si>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</si>
  <si>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</si>
  <si>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</si>
  <si>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</si>
  <si>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</si>
  <si>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</si>
  <si>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</si>
  <si>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</si>
  <si>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</si>
  <si>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</si>
  <si>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</si>
  <si>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</si>
  <si>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</si>
  <si>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</si>
  <si>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</si>
  <si>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</si>
  <si>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</si>
  <si>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</si>
  <si>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</si>
  <si>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</si>
  <si>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</si>
  <si>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</si>
  <si>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</si>
  <si>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</si>
  <si>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</si>
  <si>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</si>
  <si>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</si>
  <si>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</si>
  <si>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</si>
  <si>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</si>
  <si>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</si>
  <si>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</si>
  <si>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</si>
  <si>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</si>
  <si>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</si>
  <si>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</si>
  <si>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</si>
  <si>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</si>
  <si>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</si>
  <si>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</si>
  <si>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</si>
  <si>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</si>
  <si>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</si>
  <si>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</si>
  <si>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</si>
  <si>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</si>
  <si>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</si>
  <si>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</si>
  <si>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</si>
  <si>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</si>
  <si>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</si>
  <si>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</si>
  <si>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</si>
  <si>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</si>
  <si>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</si>
  <si>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</si>
  <si>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</si>
  <si>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</si>
  <si>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</si>
  <si>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</si>
  <si>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</si>
  <si>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</si>
  <si>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</si>
  <si>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</si>
  <si>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</si>
  <si>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</si>
  <si>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</si>
  <si>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</si>
  <si>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</si>
  <si>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</si>
  <si>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</si>
  <si>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</si>
  <si>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</si>
  <si>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</si>
  <si>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</si>
  <si>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</si>
  <si>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</si>
  <si>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</si>
  <si>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</si>
  <si>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</si>
  <si>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</si>
  <si>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</si>
  <si>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</si>
  <si>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</si>
  <si>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</si>
  <si>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</si>
  <si>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</si>
  <si>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</si>
  <si>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</si>
  <si>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</si>
  <si>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</si>
  <si>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</si>
  <si>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</si>
  <si>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</si>
  <si>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</si>
  <si>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</si>
  <si>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</si>
  <si>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</si>
  <si>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</si>
  <si>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</si>
  <si>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</si>
  <si>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</si>
  <si>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</si>
  <si>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</si>
  <si>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</si>
  <si>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</si>
  <si>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</si>
  <si>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</si>
  <si>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</si>
  <si>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</si>
  <si>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</si>
  <si>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</si>
  <si>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</si>
  <si>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</si>
  <si>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</si>
  <si>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</si>
  <si>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</si>
  <si>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</si>
  <si>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</si>
  <si>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</si>
  <si>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</si>
  <si>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</si>
  <si>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</si>
  <si>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</si>
  <si>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</si>
  <si>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</si>
  <si>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</si>
  <si>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</si>
  <si>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</si>
  <si>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</si>
  <si>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</si>
  <si>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</si>
  <si>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</si>
  <si>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</si>
  <si>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</si>
  <si>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</si>
  <si>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</si>
  <si>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</si>
  <si>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</si>
  <si>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</si>
  <si>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</si>
  <si>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</si>
  <si>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</si>
  <si>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</si>
  <si>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</si>
  <si>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</si>
  <si>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</si>
  <si>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</si>
  <si>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</si>
  <si>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</si>
  <si>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</si>
  <si>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</si>
  <si>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</si>
  <si>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</si>
  <si>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</si>
  <si>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</si>
  <si>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</si>
  <si>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</si>
  <si>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</si>
  <si>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</si>
  <si>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</si>
  <si>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</si>
  <si>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</si>
  <si>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</si>
  <si>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</si>
  <si>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</si>
  <si>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</si>
  <si>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</si>
  <si>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</si>
  <si>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</si>
  <si>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</si>
  <si>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</si>
  <si>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</si>
  <si>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</si>
  <si>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</si>
  <si>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</si>
  <si>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</si>
  <si>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</si>
  <si>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</si>
  <si>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</si>
  <si>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</si>
  <si>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</si>
  <si>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</si>
  <si>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</si>
  <si>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</si>
  <si>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</si>
  <si>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</si>
  <si>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</si>
  <si>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</si>
  <si>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</si>
  <si>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</si>
  <si>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</si>
  <si>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</si>
  <si>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</si>
  <si>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</si>
  <si>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</si>
  <si>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</si>
  <si>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</si>
  <si>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</si>
  <si>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</si>
  <si>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</si>
  <si>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</si>
  <si>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</si>
  <si>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</si>
  <si>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</si>
  <si>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</si>
  <si>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</si>
  <si>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</si>
  <si>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</si>
  <si>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</si>
  <si>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</si>
  <si>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</si>
  <si>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</si>
  <si>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</si>
  <si>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</si>
  <si>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</si>
  <si>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</si>
  <si>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</si>
  <si>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</si>
  <si>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</si>
  <si>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</si>
  <si>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</si>
  <si>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</si>
  <si>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</si>
  <si>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</si>
  <si>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</si>
  <si>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</si>
  <si>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</si>
  <si>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</si>
  <si>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</si>
  <si>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</si>
  <si>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</si>
  <si>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</si>
  <si>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</si>
  <si>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</si>
  <si>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</si>
  <si>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</si>
  <si>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</si>
  <si>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</si>
  <si>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</si>
  <si>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</si>
  <si>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</si>
  <si>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</si>
  <si>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</si>
  <si>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</si>
  <si>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</si>
  <si>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</si>
  <si>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</si>
  <si>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</si>
  <si>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</si>
  <si>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</si>
  <si>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</si>
  <si>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</si>
  <si>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</si>
  <si>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</si>
  <si>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</si>
  <si>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</si>
  <si>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</si>
  <si>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</si>
  <si>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</si>
  <si>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</si>
  <si>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</si>
  <si>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</si>
  <si>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</si>
  <si>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</si>
  <si>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</si>
  <si>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</si>
  <si>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</si>
  <si>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</si>
  <si>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</si>
  <si>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</si>
  <si>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</si>
  <si>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</si>
  <si>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</si>
  <si>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</si>
  <si>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</si>
  <si>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</si>
  <si>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</si>
  <si>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</si>
  <si>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</si>
  <si>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</si>
  <si>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</si>
  <si>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</si>
  <si>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</si>
  <si>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</si>
  <si>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</si>
  <si>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</si>
  <si>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</si>
  <si>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</si>
  <si>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</si>
  <si>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</si>
  <si>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</si>
  <si>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</si>
  <si>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</si>
  <si>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</si>
  <si>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</si>
  <si>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</si>
  <si>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</si>
  <si>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</si>
  <si>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</si>
  <si>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</si>
  <si>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</si>
  <si>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</si>
  <si>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</si>
  <si>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</si>
  <si>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</si>
  <si>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</si>
  <si>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</si>
  <si>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</si>
  <si>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</si>
  <si>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</si>
  <si>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</si>
  <si>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</si>
  <si>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</si>
  <si>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</si>
  <si>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</si>
  <si>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</si>
  <si>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</si>
  <si>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</si>
  <si>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</si>
  <si>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</si>
  <si>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</si>
  <si>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</si>
  <si>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</si>
  <si>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</si>
  <si>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</si>
  <si>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</si>
  <si>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</si>
  <si>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</si>
  <si>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</si>
  <si>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</si>
  <si>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</si>
  <si>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</si>
  <si>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</si>
  <si>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</si>
  <si>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</si>
  <si>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</si>
  <si>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</si>
  <si>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</si>
  <si>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</si>
  <si>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</si>
  <si>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</si>
  <si>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</si>
  <si>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</si>
  <si>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</si>
  <si>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</si>
  <si>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</si>
  <si>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</si>
  <si>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</si>
  <si>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</si>
  <si>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</si>
  <si>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</si>
  <si>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</si>
  <si>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</si>
  <si>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</si>
  <si>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</si>
  <si>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</si>
  <si>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</si>
  <si>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</si>
  <si>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</si>
  <si>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</si>
  <si>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</si>
  <si>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</si>
  <si>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</si>
  <si>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</si>
  <si>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</si>
  <si>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</si>
  <si>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</si>
  <si>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</si>
  <si>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</si>
  <si>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</si>
  <si>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</si>
  <si>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</si>
  <si>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</si>
  <si>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</si>
  <si>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</si>
  <si>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</si>
  <si>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</si>
  <si>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</si>
  <si>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</si>
  <si>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</si>
  <si>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</si>
  <si>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</si>
  <si>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</si>
  <si>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</si>
  <si>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</si>
  <si>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</si>
  <si>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</si>
  <si>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</si>
  <si>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</si>
  <si>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</si>
  <si>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</si>
  <si>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</si>
  <si>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</si>
  <si>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</si>
  <si>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</si>
  <si>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</si>
  <si>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</si>
  <si>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</si>
  <si>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</si>
  <si>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</si>
  <si>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</si>
  <si>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</si>
  <si>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</si>
  <si>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</si>
  <si>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</si>
  <si>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</si>
  <si>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</si>
  <si>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</si>
  <si>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</si>
  <si>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</si>
  <si>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</si>
  <si>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</si>
  <si>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</si>
  <si>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</si>
  <si>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</si>
  <si>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</si>
  <si>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</si>
  <si>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</si>
  <si>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</si>
  <si>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</si>
  <si>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</si>
  <si>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</si>
  <si>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</si>
  <si>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</si>
  <si>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</si>
  <si>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</si>
  <si>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</si>
  <si>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</si>
  <si>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</si>
  <si>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</si>
  <si>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</si>
  <si>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</si>
  <si>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</si>
  <si>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</si>
  <si>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</si>
  <si>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</si>
  <si>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</si>
  <si>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</si>
  <si>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</si>
  <si>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</si>
  <si>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</si>
  <si>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</si>
  <si>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</si>
  <si>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</si>
  <si>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</si>
  <si>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</si>
  <si>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</si>
  <si>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</si>
  <si>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</si>
  <si>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</si>
  <si>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</si>
  <si>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</si>
  <si>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</si>
  <si>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</si>
  <si>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</si>
  <si>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</si>
  <si>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</si>
  <si>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</si>
  <si>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</si>
  <si>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</si>
  <si>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</si>
  <si>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</si>
  <si>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</si>
  <si>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</si>
  <si>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</si>
  <si>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</si>
  <si>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</si>
  <si>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</si>
  <si>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</si>
  <si>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</si>
  <si>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</si>
  <si>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</si>
  <si>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</si>
  <si>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</si>
  <si>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</si>
  <si>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</si>
  <si>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</si>
  <si>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</si>
  <si>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</si>
  <si>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</si>
  <si>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</si>
  <si>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</si>
  <si>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</si>
  <si>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</si>
  <si>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</si>
  <si>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</si>
  <si>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</si>
  <si>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</si>
  <si>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</si>
  <si>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</si>
  <si>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</si>
  <si>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</si>
  <si>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</si>
  <si>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</si>
  <si>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</si>
  <si>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</si>
  <si>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</si>
  <si>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</si>
  <si>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</si>
  <si>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</si>
  <si>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</si>
  <si>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</si>
  <si>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</si>
  <si>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</si>
  <si>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</si>
  <si>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</si>
  <si>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</si>
  <si>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</si>
  <si>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</si>
  <si>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</si>
  <si>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</si>
  <si>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</si>
  <si>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</si>
  <si>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</si>
  <si>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</si>
  <si>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</si>
  <si>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</si>
  <si>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</si>
  <si>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</si>
  <si>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</si>
  <si>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</si>
  <si>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</si>
  <si>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</si>
  <si>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</si>
  <si>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</si>
  <si>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</si>
  <si>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</si>
  <si>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</si>
  <si>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</si>
  <si>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</si>
  <si>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</si>
  <si>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</si>
  <si>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</si>
  <si>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</si>
  <si>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</si>
  <si>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</si>
  <si>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</si>
  <si>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</si>
  <si>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</si>
  <si>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</si>
  <si>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</si>
  <si>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</si>
  <si>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</si>
  <si>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</si>
  <si>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</si>
  <si>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</si>
  <si>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</si>
  <si>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</si>
  <si>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</si>
  <si>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</si>
  <si>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</si>
  <si>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</si>
  <si>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</si>
  <si>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</si>
  <si>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</si>
  <si>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</si>
  <si>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</si>
  <si>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</si>
  <si>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</si>
  <si>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</si>
  <si>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</si>
  <si>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</si>
  <si>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</si>
  <si>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</si>
  <si>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</si>
  <si>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</si>
  <si>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</si>
  <si>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</si>
  <si>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</si>
  <si>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</si>
  <si>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</si>
  <si>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</si>
  <si>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</si>
  <si>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</si>
  <si>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</si>
  <si>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</si>
  <si>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</si>
  <si>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</si>
  <si>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</si>
  <si>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</si>
  <si>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</si>
  <si>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</si>
  <si>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</si>
  <si>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</si>
  <si>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</si>
  <si>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</si>
  <si>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</si>
  <si>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</si>
  <si>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</si>
  <si>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</si>
  <si>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</si>
  <si>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</si>
  <si>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</si>
  <si>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</si>
  <si>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</si>
  <si>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</si>
  <si>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</si>
  <si>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</si>
  <si>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</si>
  <si>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</si>
  <si>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</si>
  <si>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</si>
  <si>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</si>
  <si>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</si>
  <si>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</si>
  <si>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</si>
  <si>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</si>
  <si>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</si>
  <si>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</si>
  <si>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</si>
  <si>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</si>
  <si>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</si>
  <si>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</si>
  <si>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</si>
  <si>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</si>
  <si>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</si>
  <si>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</si>
  <si>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</si>
  <si>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</si>
  <si>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</si>
  <si>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</si>
  <si>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</si>
  <si>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</si>
  <si>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</si>
  <si>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</si>
  <si>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</si>
  <si>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</si>
  <si>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</si>
  <si>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</si>
  <si>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</si>
  <si>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</si>
  <si>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</si>
  <si>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</si>
  <si>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</si>
  <si>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</si>
  <si>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</si>
  <si>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</si>
  <si>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</si>
  <si>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</si>
  <si>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</si>
  <si>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</si>
  <si>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</si>
  <si>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</si>
  <si>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</si>
  <si>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</si>
  <si>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</si>
  <si>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</si>
  <si>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</si>
  <si>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</si>
  <si>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</si>
  <si>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</si>
  <si>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</si>
  <si>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</si>
  <si>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</si>
  <si>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</si>
  <si>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</si>
  <si>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</si>
  <si>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</si>
  <si>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</si>
  <si>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</si>
  <si>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</si>
  <si>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</si>
  <si>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</si>
  <si>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</si>
  <si>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</si>
  <si>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</si>
  <si>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</si>
  <si>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</si>
  <si>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</si>
  <si>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</si>
  <si>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</si>
  <si>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</si>
  <si>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</si>
  <si>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</si>
  <si>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</si>
  <si>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</si>
  <si>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</si>
  <si>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</si>
  <si>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</si>
  <si>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</si>
  <si>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</si>
  <si>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</si>
  <si>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</si>
  <si>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</si>
  <si>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</si>
  <si>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</si>
  <si>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</si>
  <si>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</si>
  <si>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</si>
  <si>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</si>
  <si>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</si>
  <si>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</si>
  <si>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</si>
  <si>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</si>
  <si>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</si>
  <si>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</si>
  <si>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</si>
  <si>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</si>
  <si>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</si>
  <si>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</si>
  <si>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</si>
  <si>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</si>
  <si>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</si>
  <si>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</si>
  <si>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</si>
  <si>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</si>
  <si>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</si>
  <si>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</si>
  <si>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</si>
  <si>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</si>
  <si>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</si>
  <si>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</si>
  <si>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</si>
  <si>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</si>
  <si>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</si>
  <si>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</si>
  <si>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</si>
  <si>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</si>
  <si>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</si>
  <si>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</si>
  <si>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</si>
  <si>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</si>
  <si>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</si>
  <si>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</si>
  <si>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</si>
  <si>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</si>
  <si>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</si>
  <si>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</si>
  <si>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</si>
  <si>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</si>
  <si>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</si>
  <si>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</si>
  <si>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</si>
  <si>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</si>
  <si>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</si>
  <si>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</si>
  <si>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</si>
  <si>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</si>
  <si>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</si>
  <si>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</si>
  <si>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</si>
  <si>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</si>
  <si>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</si>
  <si>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</si>
  <si>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</si>
  <si>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</si>
  <si>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</si>
  <si>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</si>
  <si>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</si>
  <si>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</si>
  <si>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</si>
  <si>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</si>
  <si>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</si>
  <si>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</si>
  <si>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</si>
  <si>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</si>
  <si>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</si>
  <si>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</si>
  <si>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</si>
  <si>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</si>
  <si>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</si>
  <si>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</si>
  <si>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</si>
  <si>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</si>
  <si>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</si>
  <si>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</si>
  <si>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</si>
  <si>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</si>
  <si>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</si>
  <si>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</si>
  <si>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</si>
  <si>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</si>
  <si>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</si>
  <si>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</si>
  <si>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</si>
  <si>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</si>
  <si>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</si>
  <si>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</si>
  <si>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</si>
  <si>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</si>
  <si>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</si>
  <si>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</si>
  <si>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</si>
  <si>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</si>
  <si>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</si>
  <si>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</si>
  <si>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</si>
  <si>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</si>
  <si>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</si>
  <si>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</si>
  <si>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</si>
  <si>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</si>
  <si>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</si>
  <si>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</si>
  <si>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</si>
  <si>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</si>
  <si>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</si>
  <si>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</si>
  <si>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</si>
  <si>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</si>
  <si>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</si>
  <si>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</si>
  <si>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</si>
  <si>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</si>
  <si>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</si>
  <si>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</si>
  <si>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</si>
  <si>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</si>
  <si>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</si>
  <si>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</si>
  <si>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</si>
  <si>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</si>
  <si>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</si>
  <si>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</si>
  <si>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</si>
  <si>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</si>
  <si>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</si>
  <si>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</si>
  <si>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</si>
  <si>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</si>
  <si>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</si>
  <si>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</si>
  <si>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</si>
  <si>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</si>
  <si>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</si>
  <si>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</si>
  <si>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</si>
  <si>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</si>
  <si>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</si>
  <si>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</si>
  <si>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</si>
  <si>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</si>
  <si>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</si>
  <si>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</si>
  <si>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</si>
  <si>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</si>
  <si>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</si>
  <si>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</si>
  <si>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</si>
  <si>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</si>
  <si>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</si>
  <si>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</si>
  <si>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</si>
  <si>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</si>
  <si>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</si>
  <si>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</si>
  <si>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</si>
  <si>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</si>
  <si>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</si>
  <si>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</si>
  <si>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</si>
  <si>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</si>
  <si>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</si>
  <si>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</si>
  <si>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</si>
  <si>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</si>
  <si>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</si>
  <si>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</si>
  <si>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</si>
  <si>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</si>
  <si>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</si>
  <si>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</si>
  <si>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</si>
  <si>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</si>
  <si>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</si>
  <si>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</si>
  <si>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</si>
  <si>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</si>
  <si>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</si>
  <si>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</si>
  <si>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</si>
  <si>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</si>
  <si>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</si>
  <si>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</si>
  <si>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</si>
  <si>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</si>
  <si>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</si>
  <si>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</si>
  <si>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</si>
  <si>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</si>
  <si>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</si>
  <si>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</si>
  <si>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</si>
  <si>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</si>
  <si>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</si>
  <si>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</si>
  <si>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</si>
  <si>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</si>
  <si>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</si>
  <si>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</si>
  <si>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</si>
  <si>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</si>
  <si>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</si>
  <si>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</si>
  <si>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</si>
  <si>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</si>
  <si>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</si>
  <si>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</si>
  <si>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</si>
  <si>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</si>
  <si>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</si>
  <si>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</si>
  <si>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</si>
  <si>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</si>
  <si>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</si>
  <si>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</si>
  <si>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</si>
  <si>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</si>
  <si>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</si>
  <si>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</si>
  <si>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</si>
  <si>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</si>
  <si>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</si>
  <si>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</si>
  <si>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</si>
  <si>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</si>
  <si>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</si>
  <si>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</si>
  <si>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</si>
  <si>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</si>
  <si>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</si>
  <si>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</si>
  <si>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</si>
  <si>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</si>
  <si>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</si>
  <si>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</si>
  <si>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</si>
  <si>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</si>
  <si>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</si>
  <si>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</si>
  <si>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</si>
  <si>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</si>
  <si>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</si>
  <si>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</si>
  <si>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</si>
  <si>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</si>
  <si>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</si>
  <si>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</si>
  <si>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</si>
  <si>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</si>
  <si>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</si>
  <si>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</si>
  <si>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</si>
  <si>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</si>
  <si>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</si>
  <si>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</si>
  <si>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</si>
  <si>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</si>
  <si>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</si>
  <si>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</si>
  <si>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</si>
  <si>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</si>
  <si>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</si>
  <si>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</si>
  <si>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</si>
  <si>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</si>
  <si>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</si>
  <si>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</si>
  <si>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</si>
  <si>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</si>
  <si>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</si>
  <si>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</si>
  <si>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</si>
  <si>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</si>
  <si>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</si>
  <si>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</si>
  <si>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</si>
  <si>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</si>
  <si>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</si>
  <si>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</si>
  <si>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</si>
  <si>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</si>
  <si>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</si>
  <si>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</si>
  <si>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</si>
  <si>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</si>
  <si>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</si>
  <si>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</si>
  <si>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</si>
  <si>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</si>
  <si>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</si>
  <si>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</si>
  <si>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</si>
  <si>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</si>
  <si>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</si>
  <si>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</si>
  <si>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</si>
  <si>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</si>
  <si>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</si>
  <si>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</si>
  <si>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</si>
  <si>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</si>
  <si>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</si>
  <si>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</si>
  <si>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</si>
  <si>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</si>
  <si>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</si>
  <si>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</si>
  <si>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</si>
  <si>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</si>
  <si>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</si>
  <si>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</si>
  <si>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</si>
  <si>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</si>
  <si>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</si>
  <si>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</si>
  <si>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</si>
  <si>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</si>
  <si>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</si>
  <si>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</si>
  <si>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</si>
  <si>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</si>
  <si>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</si>
  <si>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</si>
  <si>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</si>
  <si>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</si>
  <si>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</si>
  <si>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</si>
  <si>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</si>
  <si>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</si>
  <si>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</si>
  <si>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</si>
  <si>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</si>
  <si>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</si>
  <si>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</si>
  <si>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</si>
  <si>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</si>
  <si>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</si>
  <si>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</si>
  <si>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</si>
  <si>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</si>
  <si>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</si>
  <si>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</si>
  <si>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</si>
  <si>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</si>
  <si>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</si>
  <si>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</si>
  <si>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</si>
  <si>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</si>
  <si>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</si>
  <si>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</si>
  <si>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</si>
  <si>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</si>
  <si>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</si>
  <si>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</si>
  <si>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</si>
  <si>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</si>
  <si>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</si>
  <si>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</si>
  <si>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</si>
  <si>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</si>
  <si>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</si>
  <si>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</si>
  <si>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</si>
  <si>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</si>
  <si>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</si>
  <si>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</si>
  <si>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</si>
  <si>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</si>
  <si>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</si>
  <si>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</si>
  <si>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</si>
  <si>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</si>
  <si>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</si>
  <si>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</si>
  <si>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</si>
  <si>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</si>
  <si>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</si>
  <si>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</si>
  <si>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</si>
  <si>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</si>
  <si>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</si>
  <si>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</si>
  <si>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</si>
  <si>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</si>
  <si>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</si>
  <si>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</si>
  <si>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</si>
  <si>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</si>
  <si>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</si>
  <si>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</si>
  <si>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</si>
  <si>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</si>
  <si>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</si>
  <si>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</si>
  <si>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</si>
  <si>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</si>
  <si>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</si>
  <si>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</si>
  <si>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</si>
  <si>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</si>
  <si>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</si>
  <si>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</si>
  <si>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</si>
  <si>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</si>
  <si>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</si>
  <si>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</si>
  <si>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</si>
  <si>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</si>
  <si>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</si>
  <si>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</si>
  <si>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</si>
  <si>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</si>
  <si>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</si>
  <si>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</si>
  <si>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</si>
  <si>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</si>
  <si>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</si>
  <si>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</si>
  <si>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</si>
  <si>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</si>
  <si>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</si>
  <si>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</si>
  <si>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</si>
  <si>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</si>
  <si>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</si>
  <si>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</si>
  <si>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</si>
  <si>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</si>
  <si>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</si>
  <si>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</si>
  <si>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</si>
  <si>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</si>
  <si>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</si>
  <si>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</si>
  <si>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</si>
  <si>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</si>
  <si>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</si>
  <si>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</si>
  <si>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</si>
  <si>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</si>
  <si>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</si>
  <si>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</si>
  <si>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</si>
  <si>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</si>
  <si>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</si>
  <si>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</si>
  <si>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</si>
  <si>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</si>
  <si>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</si>
  <si>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</si>
  <si>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</si>
  <si>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</si>
  <si>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</si>
  <si>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</si>
  <si>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</si>
  <si>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</si>
  <si>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</si>
  <si>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</si>
  <si>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</si>
  <si>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</si>
  <si>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</si>
  <si>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</si>
  <si>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</si>
  <si>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</si>
  <si>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</si>
  <si>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</si>
  <si>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</si>
  <si>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</si>
  <si>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</si>
  <si>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</si>
  <si>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</si>
  <si>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</si>
  <si>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</si>
  <si>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</si>
  <si>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</si>
  <si>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</si>
  <si>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</si>
  <si>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</si>
  <si>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</si>
  <si>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</si>
  <si>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</si>
  <si>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</si>
  <si>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</si>
  <si>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</si>
  <si>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</si>
  <si>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</si>
  <si>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</si>
  <si>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</si>
  <si>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</si>
  <si>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</si>
  <si>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</si>
  <si>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</si>
  <si>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</si>
  <si>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</si>
  <si>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</si>
  <si>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</si>
  <si>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</si>
  <si>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</si>
  <si>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</si>
  <si>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</si>
  <si>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</si>
  <si>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</si>
  <si>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</si>
  <si>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</si>
  <si>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</si>
  <si>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</si>
  <si>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</si>
  <si>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</si>
  <si>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</si>
  <si>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</si>
  <si>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</si>
  <si>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</si>
  <si>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</si>
  <si>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</si>
  <si>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</si>
  <si>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</si>
  <si>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</si>
  <si>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</si>
  <si>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</si>
  <si>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</si>
  <si>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</si>
  <si>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</si>
  <si>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</si>
  <si>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</si>
  <si>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</si>
  <si>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</si>
  <si>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</si>
  <si>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</si>
  <si>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</si>
  <si>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</si>
  <si>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</si>
  <si>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</si>
  <si>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</si>
  <si>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</si>
  <si>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</si>
  <si>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</si>
  <si>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</si>
  <si>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</si>
  <si>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</si>
  <si>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</si>
  <si>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</si>
  <si>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</si>
  <si>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</si>
  <si>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</si>
  <si>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</si>
  <si>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</si>
  <si>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</si>
  <si>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</si>
  <si>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</si>
  <si>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</si>
  <si>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</si>
  <si>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</si>
  <si>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</si>
  <si>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</si>
  <si>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</si>
  <si>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</si>
  <si>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</si>
  <si>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</si>
  <si>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</si>
  <si>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</si>
  <si>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</si>
  <si>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</si>
  <si>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</si>
  <si>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</si>
  <si>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</si>
  <si>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</si>
  <si>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</si>
  <si>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</si>
  <si>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</si>
  <si>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</si>
  <si>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</si>
  <si>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</si>
  <si>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</si>
  <si>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</si>
  <si>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</si>
  <si>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</si>
  <si>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</si>
  <si>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</si>
  <si>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</si>
  <si>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</si>
  <si>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</si>
  <si>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</si>
  <si>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</si>
  <si>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</si>
  <si>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</si>
  <si>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</si>
  <si>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</si>
  <si>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</si>
  <si>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</si>
  <si>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</si>
  <si>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</si>
  <si>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</si>
  <si>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</si>
  <si>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</si>
  <si>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</si>
  <si>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</si>
  <si>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</si>
  <si>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</si>
  <si>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</si>
  <si>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</si>
  <si>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</si>
  <si>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</si>
  <si>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</si>
  <si>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</si>
  <si>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</si>
  <si>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</si>
  <si>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</si>
  <si>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</si>
  <si>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</si>
  <si>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</si>
  <si>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</si>
  <si>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</si>
  <si>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</si>
  <si>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</si>
  <si>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</si>
  <si>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</si>
  <si>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</si>
  <si>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</si>
  <si>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</si>
  <si>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</si>
  <si>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</si>
  <si>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</si>
  <si>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</si>
  <si>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</si>
  <si>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</si>
  <si>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</si>
  <si>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</si>
  <si>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</si>
  <si>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</si>
  <si>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</si>
  <si>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</si>
  <si>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</si>
  <si>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</si>
  <si>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</si>
  <si>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</si>
  <si>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</si>
  <si>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</si>
  <si>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</si>
  <si>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</si>
  <si>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</si>
  <si>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</si>
  <si>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</si>
  <si>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</si>
  <si>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</si>
  <si>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</si>
  <si>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</si>
  <si>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</si>
  <si>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</si>
  <si>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</si>
  <si>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</si>
  <si>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</si>
  <si>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</si>
  <si>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</si>
  <si>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</si>
  <si>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</si>
  <si>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</si>
  <si>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</si>
  <si>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</si>
  <si>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</si>
  <si>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</si>
  <si>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</si>
  <si>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</si>
  <si>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</si>
  <si>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</si>
  <si>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</si>
  <si>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</si>
  <si>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</si>
  <si>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</si>
  <si>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</si>
  <si>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</si>
  <si>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</si>
  <si>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</si>
  <si>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</si>
  <si>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</si>
  <si>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</si>
  <si>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</si>
  <si>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</si>
  <si>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</si>
  <si>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</si>
  <si>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</si>
  <si>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</si>
  <si>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</si>
  <si>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</si>
  <si>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</si>
  <si>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</si>
  <si>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</si>
  <si>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</si>
  <si>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</si>
  <si>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</si>
  <si>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</si>
  <si>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</si>
  <si>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</si>
  <si>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</si>
  <si>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</si>
  <si>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</si>
  <si>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</si>
  <si>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</si>
  <si>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</si>
  <si>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</si>
  <si>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</si>
  <si>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</si>
  <si>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</si>
  <si>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</si>
  <si>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</si>
  <si>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</si>
  <si>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</si>
  <si>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</si>
  <si>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</si>
  <si>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</si>
  <si>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</si>
  <si>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</si>
  <si>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</si>
  <si>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</si>
  <si>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</si>
  <si>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</si>
  <si>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</si>
  <si>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</si>
  <si>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</si>
  <si>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</si>
  <si>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</si>
  <si>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</si>
  <si>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</si>
  <si>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</si>
  <si>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</si>
  <si>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</si>
  <si>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</si>
  <si>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</si>
  <si>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</si>
  <si>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</si>
  <si>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</si>
  <si>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</si>
  <si>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</si>
  <si>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</si>
  <si>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</si>
  <si>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</si>
  <si>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</si>
  <si>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</si>
  <si>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</si>
  <si>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</si>
  <si>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</si>
  <si>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</si>
  <si>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</si>
  <si>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</si>
  <si>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</si>
  <si>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</si>
  <si>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</si>
  <si>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</si>
  <si>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</si>
  <si>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</si>
  <si>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</si>
  <si>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</si>
  <si>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</si>
  <si>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</si>
  <si>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</si>
  <si>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</si>
  <si>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</si>
  <si>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</si>
  <si>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</si>
  <si>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</si>
  <si>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</si>
  <si>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</si>
  <si>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</si>
  <si>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</si>
  <si>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</si>
  <si>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</si>
  <si>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</si>
  <si>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</si>
  <si>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</si>
  <si>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</si>
  <si>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</si>
  <si>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</si>
  <si>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</si>
  <si>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</si>
  <si>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</si>
  <si>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</si>
  <si>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</si>
  <si>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</si>
  <si>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</si>
  <si>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</si>
  <si>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</si>
  <si>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</si>
  <si>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</si>
  <si>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</si>
  <si>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</si>
  <si>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</si>
  <si>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</si>
  <si>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</si>
  <si>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</si>
  <si>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</si>
  <si>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</si>
  <si>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</si>
  <si>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</si>
  <si>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</si>
  <si>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</si>
  <si>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</si>
  <si>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</si>
  <si>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</si>
  <si>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</si>
  <si>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</si>
  <si>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</si>
  <si>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</si>
  <si>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</si>
  <si>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</si>
  <si>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</si>
  <si>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</si>
  <si>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</si>
  <si>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</si>
  <si>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</si>
  <si>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</si>
  <si>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</si>
  <si>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</si>
  <si>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</si>
  <si>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</si>
  <si>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</si>
  <si>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</si>
  <si>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</si>
  <si>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</si>
  <si>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</si>
  <si>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</si>
  <si>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</si>
  <si>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</si>
  <si>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</si>
  <si>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</si>
  <si>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</si>
  <si>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</si>
  <si>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</si>
  <si>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</si>
  <si>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</si>
  <si>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</si>
  <si>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</si>
  <si>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</si>
  <si>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</si>
  <si>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</si>
  <si>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</si>
  <si>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</si>
  <si>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</si>
  <si>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</si>
  <si>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</si>
  <si>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</si>
  <si>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</si>
  <si>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</si>
  <si>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</si>
  <si>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</si>
  <si>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</si>
  <si>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</si>
  <si>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</si>
  <si>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</si>
  <si>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</si>
  <si>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</si>
  <si>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</si>
  <si>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</si>
  <si>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</si>
  <si>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</si>
  <si>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</si>
  <si>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</si>
  <si>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</si>
  <si>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</si>
  <si>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</si>
  <si>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</si>
  <si>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</si>
  <si>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</si>
  <si>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</si>
  <si>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</si>
  <si>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</si>
  <si>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</si>
  <si>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</si>
  <si>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</si>
  <si>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</si>
  <si>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</si>
  <si>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</si>
  <si>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</si>
  <si>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</si>
  <si>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</si>
  <si>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</si>
  <si>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</si>
  <si>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</si>
  <si>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</si>
  <si>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</si>
  <si>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</si>
  <si>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</si>
  <si>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</si>
  <si>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</si>
  <si>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</si>
  <si>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</si>
  <si>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</si>
  <si>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</si>
  <si>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</si>
  <si>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</si>
  <si>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</si>
  <si>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</si>
  <si>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</si>
  <si>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</si>
  <si>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</si>
  <si>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</si>
  <si>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</si>
  <si>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</si>
  <si>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</si>
  <si>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</si>
  <si>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</si>
  <si>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</si>
  <si>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</si>
  <si>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</si>
  <si>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</si>
  <si>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</si>
  <si>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</si>
  <si>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</si>
  <si>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</si>
  <si>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</si>
  <si>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</si>
  <si>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</si>
  <si>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</si>
  <si>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</si>
  <si>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</si>
  <si>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</si>
  <si>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</si>
  <si>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</si>
  <si>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</si>
  <si>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</si>
  <si>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</si>
  <si>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</si>
  <si>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</si>
  <si>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</si>
  <si>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</si>
  <si>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</si>
  <si>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</si>
  <si>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</si>
  <si>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</si>
  <si>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</si>
  <si>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</si>
  <si>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</si>
  <si>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</si>
  <si>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</si>
  <si>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</si>
  <si>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</si>
  <si>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</si>
  <si>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</si>
  <si>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</si>
  <si>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</si>
  <si>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</si>
  <si>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</si>
  <si>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</si>
  <si>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</si>
  <si>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</si>
  <si>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</si>
  <si>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</si>
  <si>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</si>
  <si>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</si>
  <si>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</si>
  <si>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</si>
  <si>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</si>
  <si>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</si>
  <si>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</si>
  <si>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</si>
  <si>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</si>
  <si>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</si>
  <si>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</si>
  <si>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</si>
  <si>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</si>
  <si>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</si>
  <si>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</si>
  <si>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</si>
  <si>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</si>
  <si>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</si>
  <si>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</si>
  <si>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</si>
  <si>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</si>
  <si>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</si>
  <si>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</si>
  <si>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</si>
  <si>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</si>
  <si>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</si>
  <si>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</si>
  <si>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</si>
  <si>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</si>
  <si>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</si>
  <si>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</si>
  <si>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</si>
  <si>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</si>
  <si>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</si>
  <si>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</si>
  <si>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</si>
  <si>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</si>
  <si>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</si>
  <si>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</si>
  <si>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</si>
  <si>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</si>
  <si>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</si>
  <si>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</si>
  <si>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</si>
  <si>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</si>
  <si>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</si>
  <si>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</si>
  <si>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</si>
  <si>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</si>
  <si>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</si>
  <si>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</si>
  <si>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</si>
  <si>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</si>
  <si>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</si>
  <si>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</si>
  <si>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</si>
  <si>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</si>
  <si>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</si>
  <si>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</si>
  <si>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</si>
  <si>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</si>
  <si>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</si>
  <si>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</si>
  <si>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</si>
  <si>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</si>
  <si>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</si>
  <si>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</si>
  <si>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</si>
  <si>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</si>
  <si>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</si>
  <si>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</si>
  <si>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</si>
  <si>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</si>
  <si>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</si>
  <si>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</si>
  <si>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</si>
  <si>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</si>
  <si>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</si>
  <si>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</si>
  <si>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</si>
  <si>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</si>
  <si>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</si>
  <si>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</si>
  <si>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</si>
  <si>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</si>
  <si>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</si>
  <si>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</si>
  <si>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</si>
  <si>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</si>
  <si>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</si>
  <si>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</si>
  <si>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</si>
  <si>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</si>
  <si>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</si>
  <si>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</si>
  <si>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</si>
  <si>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</si>
  <si>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</si>
  <si>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</si>
  <si>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</si>
  <si>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</si>
  <si>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</si>
  <si>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</si>
  <si>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</si>
  <si>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</si>
  <si>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</si>
  <si>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</si>
  <si>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</si>
  <si>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</si>
  <si>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</si>
  <si>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</si>
  <si>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</si>
  <si>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</si>
  <si>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</si>
  <si>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</si>
  <si>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</si>
  <si>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</si>
  <si>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</si>
  <si>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</si>
  <si>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</si>
  <si>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</si>
  <si>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</si>
  <si>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</si>
  <si>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</si>
  <si>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</si>
  <si>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</si>
  <si>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</si>
  <si>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</si>
  <si>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</si>
  <si>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</si>
  <si>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</si>
  <si>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</si>
  <si>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</si>
  <si>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</si>
  <si>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</si>
  <si>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</si>
  <si>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</si>
  <si>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</si>
  <si>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</si>
  <si>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</si>
  <si>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</si>
  <si>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</si>
  <si>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</si>
  <si>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</si>
  <si>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</si>
  <si>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</si>
  <si>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</si>
  <si>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</si>
  <si>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</si>
  <si>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</si>
  <si>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</si>
  <si>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</si>
  <si>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</si>
  <si>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</si>
  <si>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</si>
  <si>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</si>
  <si>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</si>
  <si>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</si>
  <si>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</si>
  <si>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</si>
  <si>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</si>
  <si>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</si>
  <si>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</si>
  <si>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</si>
  <si>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</si>
  <si>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</si>
  <si>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</si>
  <si>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</si>
  <si>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</si>
  <si>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</si>
  <si>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</si>
  <si>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</si>
  <si>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</si>
  <si>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</si>
  <si>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</si>
  <si>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</si>
  <si>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</si>
  <si>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</si>
  <si>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</si>
  <si>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</si>
  <si>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</si>
  <si>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</si>
  <si>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</si>
  <si>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</si>
  <si>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</si>
  <si>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</si>
  <si>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</si>
  <si>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</si>
  <si>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</si>
  <si>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</si>
  <si>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</si>
  <si>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</si>
  <si>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</si>
  <si>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</si>
  <si>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</si>
  <si>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</si>
  <si>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</si>
  <si>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</si>
  <si>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</si>
  <si>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</si>
  <si>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</si>
  <si>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</si>
  <si>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</si>
  <si>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</si>
  <si>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</si>
  <si>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</si>
  <si>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</si>
  <si>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</si>
  <si>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</si>
  <si>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</si>
  <si>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</si>
  <si>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</si>
  <si>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</si>
  <si>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</si>
  <si>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</si>
  <si>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</si>
  <si>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</si>
  <si>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</si>
  <si>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</si>
  <si>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</si>
  <si>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</si>
  <si>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</si>
  <si>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</si>
  <si>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</si>
  <si>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</si>
  <si>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</si>
  <si>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</si>
  <si>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</si>
  <si>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</si>
  <si>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</si>
  <si>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</si>
  <si>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</si>
  <si>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</si>
  <si>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</si>
  <si>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</si>
  <si>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</si>
  <si>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</si>
  <si>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</si>
  <si>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</si>
  <si>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</si>
  <si>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</si>
  <si>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</si>
  <si>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</si>
  <si>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</si>
  <si>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</si>
  <si>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</si>
  <si>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</si>
  <si>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</si>
  <si>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</si>
  <si>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</si>
  <si>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</si>
  <si>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</si>
  <si>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</si>
  <si>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</si>
  <si>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</si>
  <si>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</si>
  <si>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</si>
  <si>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</si>
  <si>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</si>
  <si>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</si>
  <si>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</si>
  <si>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</si>
  <si>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</si>
  <si>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</si>
  <si>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</si>
  <si>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</si>
  <si>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</si>
  <si>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</si>
  <si>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</si>
  <si>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</si>
  <si>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</si>
  <si>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</si>
  <si>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</si>
  <si>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</si>
  <si>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</si>
  <si>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</si>
  <si>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</si>
  <si>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</si>
  <si>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</si>
  <si>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</si>
  <si>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</si>
  <si>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</si>
  <si>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</si>
  <si>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</si>
  <si>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</si>
  <si>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</si>
  <si>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</si>
  <si>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</si>
  <si>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</si>
  <si>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</si>
  <si>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</si>
  <si>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</si>
  <si>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</si>
  <si>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</si>
  <si>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</si>
  <si>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</si>
  <si>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</si>
  <si>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</si>
  <si>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</si>
  <si>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</si>
  <si>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</si>
  <si>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</si>
  <si>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</si>
  <si>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</si>
  <si>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</si>
  <si>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</si>
  <si>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</si>
  <si>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</si>
  <si>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</si>
  <si>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</si>
  <si>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</si>
  <si>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</si>
  <si>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</si>
  <si>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</si>
  <si>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</si>
  <si>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</si>
  <si>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</si>
  <si>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</si>
  <si>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</si>
  <si>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</si>
  <si>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</si>
  <si>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</si>
  <si>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</si>
  <si>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</si>
  <si>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</si>
  <si>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</si>
  <si>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</si>
  <si>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</si>
  <si>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</si>
  <si>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</si>
  <si>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</si>
  <si>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</si>
  <si>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</si>
  <si>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</si>
  <si>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</si>
  <si>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</si>
  <si>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</si>
  <si>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</si>
  <si>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</si>
  <si>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</si>
  <si>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</si>
  <si>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</si>
  <si>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</si>
  <si>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</si>
  <si>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</si>
  <si>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</si>
  <si>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</si>
  <si>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</si>
  <si>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</si>
  <si>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</si>
  <si>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</si>
  <si>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</si>
  <si>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</si>
  <si>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</si>
  <si>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</si>
  <si>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</si>
  <si>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</si>
  <si>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</si>
  <si>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</si>
  <si>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</si>
  <si>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</si>
  <si>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</si>
  <si>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</si>
  <si>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</si>
  <si>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</si>
  <si>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</si>
  <si>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</si>
  <si>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</si>
  <si>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</si>
  <si>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</si>
  <si>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</si>
  <si>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</si>
  <si>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</si>
  <si>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</si>
  <si>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</si>
  <si>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</si>
  <si>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</si>
  <si>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</si>
  <si>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</si>
  <si>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</si>
  <si>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</si>
  <si>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</si>
  <si>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</si>
  <si>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</si>
  <si>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</si>
  <si>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</si>
  <si>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</si>
  <si>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</si>
  <si>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</si>
  <si>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</si>
  <si>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</si>
  <si>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</si>
  <si>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</si>
  <si>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</si>
  <si>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</si>
  <si>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</si>
  <si>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</si>
  <si>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</si>
  <si>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</si>
  <si>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</si>
  <si>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</si>
  <si>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</si>
  <si>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</si>
  <si>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</si>
  <si>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</si>
  <si>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</si>
  <si>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</si>
  <si>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</si>
  <si>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</si>
  <si>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</si>
  <si>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</si>
  <si>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</si>
  <si>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</si>
  <si>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</si>
  <si>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</si>
  <si>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</si>
  <si>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</si>
  <si>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</si>
  <si>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</si>
  <si>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</si>
  <si>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</si>
  <si>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</si>
  <si>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</si>
  <si>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</si>
  <si>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</si>
  <si>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</si>
  <si>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</si>
  <si>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</si>
  <si>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</si>
  <si>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</si>
  <si>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</si>
  <si>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</si>
  <si>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</si>
  <si>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</si>
  <si>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</si>
  <si>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</si>
  <si>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</si>
  <si>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</si>
  <si>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</si>
  <si>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</si>
  <si>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</si>
  <si>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</si>
  <si>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</si>
  <si>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</si>
  <si>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</si>
  <si>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</si>
  <si>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</si>
  <si>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</si>
  <si>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</si>
  <si>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</si>
  <si>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</si>
  <si>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</si>
  <si>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</si>
  <si>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</si>
  <si>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</si>
  <si>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</si>
  <si>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</si>
  <si>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</si>
  <si>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</si>
  <si>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</si>
  <si>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</si>
  <si>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</si>
  <si>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</si>
  <si>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</si>
  <si>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</si>
  <si>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</si>
  <si>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</si>
  <si>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</si>
  <si>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</si>
  <si>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</si>
  <si>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</si>
  <si>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</si>
  <si>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</si>
  <si>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</si>
  <si>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</si>
  <si>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</si>
  <si>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</si>
  <si>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</si>
  <si>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</si>
  <si>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</si>
  <si>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</si>
  <si>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</si>
  <si>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</si>
  <si>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</si>
  <si>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</si>
  <si>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</si>
  <si>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</si>
  <si>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</si>
  <si>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</si>
  <si>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</si>
  <si>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</si>
  <si>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</si>
  <si>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</si>
  <si>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</si>
  <si>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</si>
  <si>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</si>
  <si>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</si>
  <si>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</si>
  <si>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</si>
  <si>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</si>
  <si>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</si>
  <si>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</si>
  <si>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</si>
  <si>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</si>
  <si>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</si>
  <si>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</si>
  <si>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</si>
  <si>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</si>
  <si>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</si>
  <si>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</si>
  <si>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</si>
  <si>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</si>
  <si>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</si>
  <si>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</si>
  <si>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</si>
  <si>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</si>
  <si>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</si>
  <si>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</si>
  <si>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</si>
  <si>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</si>
  <si>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</si>
  <si>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</si>
  <si>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</si>
  <si>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</si>
  <si>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</si>
  <si>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</si>
  <si>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</si>
  <si>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</si>
  <si>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</si>
  <si>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</si>
  <si>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</si>
  <si>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</si>
  <si>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</si>
  <si>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</si>
  <si>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</si>
  <si>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</si>
  <si>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</si>
  <si>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</si>
  <si>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</si>
  <si>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</si>
  <si>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</si>
  <si>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</si>
  <si>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</si>
  <si>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</si>
  <si>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</si>
  <si>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</si>
  <si>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</si>
  <si>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</si>
  <si>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</si>
  <si>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</si>
  <si>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</si>
  <si>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</si>
  <si>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</si>
  <si>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</si>
  <si>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</si>
  <si>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</si>
  <si>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</si>
  <si>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</si>
  <si>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</si>
  <si>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</si>
  <si>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</si>
  <si>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</si>
  <si>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</si>
  <si>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</si>
  <si>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</si>
  <si>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</si>
  <si>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</si>
  <si>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</si>
  <si>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</si>
  <si>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</si>
  <si>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</si>
  <si>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</si>
  <si>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</si>
  <si>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</si>
  <si>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</si>
  <si>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</si>
  <si>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</si>
  <si>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</si>
  <si>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</si>
  <si>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</si>
  <si>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</si>
  <si>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</si>
  <si>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</si>
  <si>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</si>
  <si>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</si>
  <si>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</si>
  <si>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</si>
  <si>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</si>
  <si>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</si>
  <si>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</si>
  <si>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</si>
  <si>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</si>
  <si>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</si>
  <si>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</si>
  <si>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</si>
  <si>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</si>
  <si>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</si>
  <si>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</si>
  <si>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</si>
  <si>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</si>
  <si>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</si>
  <si>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</si>
  <si>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</si>
  <si>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</si>
  <si>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</si>
  <si>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</si>
  <si>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</si>
  <si>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</si>
  <si>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</si>
  <si>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</si>
  <si>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</si>
  <si>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</si>
  <si>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</si>
  <si>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</si>
  <si>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</si>
  <si>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</si>
  <si>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</si>
  <si>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</si>
  <si>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</si>
  <si>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</si>
  <si>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</si>
  <si>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</si>
  <si>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</si>
  <si>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</si>
  <si>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</si>
  <si>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</si>
  <si>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</si>
  <si>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</si>
  <si>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</si>
  <si>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</si>
  <si>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</si>
  <si>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</si>
  <si>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</si>
  <si>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</si>
  <si>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</si>
  <si>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</si>
  <si>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</si>
  <si>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</si>
  <si>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</si>
  <si>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</si>
  <si>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</si>
  <si>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</si>
  <si>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</si>
  <si>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</si>
  <si>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</si>
  <si>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</si>
  <si>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</si>
  <si>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</si>
  <si>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</si>
  <si>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</si>
  <si>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</si>
  <si>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</si>
  <si>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</si>
  <si>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</si>
  <si>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</si>
  <si>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</si>
  <si>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</si>
  <si>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</si>
  <si>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</si>
  <si>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</si>
  <si>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</si>
  <si>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</si>
  <si>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</si>
  <si>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</si>
  <si>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</si>
  <si>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</si>
  <si>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</si>
  <si>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</si>
  <si>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</si>
  <si>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</si>
  <si>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</si>
  <si>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</si>
  <si>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</si>
  <si>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</si>
  <si>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</si>
  <si>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</si>
  <si>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</si>
  <si>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</si>
  <si>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</si>
  <si>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</si>
  <si>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</si>
  <si>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</si>
  <si>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</si>
  <si>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</si>
  <si>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</si>
  <si>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</si>
  <si>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</si>
  <si>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</si>
  <si>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</si>
  <si>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</si>
  <si>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</si>
  <si>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</si>
  <si>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</si>
  <si>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</si>
  <si>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</si>
  <si>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</si>
  <si>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</si>
  <si>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</si>
  <si>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</si>
  <si>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</si>
  <si>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</si>
  <si>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</si>
  <si>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</si>
  <si>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</si>
  <si>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</si>
  <si>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</si>
  <si>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</si>
  <si>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</si>
  <si>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</si>
  <si>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</si>
  <si>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</si>
  <si>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</si>
  <si>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</si>
  <si>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</si>
  <si>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</si>
  <si>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</si>
  <si>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</si>
  <si>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</si>
  <si>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</si>
  <si>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</si>
  <si>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</si>
  <si>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</si>
  <si>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</si>
  <si>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</si>
  <si>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</si>
  <si>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</si>
  <si>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</si>
  <si>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</si>
  <si>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</si>
  <si>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</si>
  <si>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</si>
  <si>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</si>
  <si>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</si>
  <si>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</si>
  <si>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</si>
  <si>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</si>
  <si>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</si>
  <si>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</si>
  <si>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</si>
  <si>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</si>
  <si>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</si>
  <si>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</si>
  <si>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</si>
  <si>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</si>
  <si>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</si>
  <si>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</si>
  <si>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</si>
  <si>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</si>
  <si>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</si>
  <si>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</si>
  <si>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</si>
  <si>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</si>
  <si>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</si>
  <si>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</si>
  <si>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</si>
  <si>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</si>
  <si>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</si>
  <si>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</si>
  <si>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</si>
  <si>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</si>
  <si>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</si>
  <si>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</si>
  <si>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</si>
  <si>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</si>
  <si>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</si>
  <si>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</si>
  <si>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</si>
  <si>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</si>
  <si>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</si>
  <si>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</si>
  <si>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</si>
  <si>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</si>
  <si>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</si>
  <si>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</si>
  <si>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</si>
  <si>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</si>
  <si>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</si>
  <si>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</si>
  <si>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</si>
  <si>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</si>
  <si>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</si>
  <si>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</si>
  <si>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</si>
  <si>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</si>
  <si>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</si>
  <si>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</si>
  <si>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</si>
  <si>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</si>
  <si>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</si>
  <si>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</si>
  <si>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</si>
  <si>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</si>
  <si>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</si>
  <si>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</si>
  <si>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</si>
  <si>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</si>
  <si>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</si>
  <si>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</si>
  <si>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</si>
  <si>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</si>
  <si>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</si>
  <si>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</si>
  <si>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</si>
  <si>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</si>
  <si>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</si>
  <si>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</si>
  <si>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</si>
  <si>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</si>
  <si>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</si>
  <si>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</si>
  <si>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</si>
  <si>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</si>
  <si>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</si>
  <si>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</si>
  <si>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</si>
  <si>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</si>
  <si>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</si>
  <si>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</si>
  <si>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</si>
  <si>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</si>
  <si>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</si>
  <si>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</si>
  <si>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</si>
  <si>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</si>
  <si>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</si>
  <si>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</si>
  <si>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</si>
  <si>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</si>
  <si>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</si>
  <si>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</si>
  <si>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</si>
  <si>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</si>
  <si>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</si>
  <si>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</si>
  <si>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</si>
  <si>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</si>
  <si>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</si>
  <si>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</si>
  <si>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</si>
  <si>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</si>
  <si>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</si>
  <si>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</si>
  <si>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</si>
  <si>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</si>
  <si>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</si>
  <si>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</si>
  <si>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</si>
  <si>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</si>
  <si>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</si>
  <si>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</si>
  <si>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</si>
  <si>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</si>
  <si>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</si>
  <si>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</si>
  <si>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</si>
  <si>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</si>
  <si>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</si>
  <si>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</si>
  <si>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</si>
  <si>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</si>
  <si>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</si>
  <si>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</si>
  <si>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</si>
  <si>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</si>
  <si>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</si>
  <si>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</si>
  <si>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</si>
  <si>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</si>
  <si>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</si>
  <si>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</si>
  <si>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</si>
  <si>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</si>
  <si>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</si>
  <si>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</si>
  <si>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</si>
  <si>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</si>
  <si>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</si>
  <si>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</si>
  <si>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</si>
  <si>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</si>
  <si>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</si>
  <si>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</si>
  <si>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</si>
  <si>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</si>
  <si>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</si>
  <si>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</si>
  <si>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</si>
  <si>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</si>
  <si>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</si>
  <si>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</si>
  <si>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</si>
  <si>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</si>
  <si>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</si>
  <si>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</si>
  <si>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</si>
  <si>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</si>
  <si>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</si>
  <si>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</si>
  <si>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</si>
  <si>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</si>
  <si>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</si>
  <si>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</si>
  <si>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</si>
  <si>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</si>
  <si>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</si>
  <si>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</si>
  <si>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</si>
  <si>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</si>
  <si>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</si>
  <si>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</si>
  <si>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</si>
  <si>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</si>
  <si>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</si>
  <si>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</si>
  <si>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</si>
  <si>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</si>
  <si>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</si>
  <si>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</si>
  <si>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</si>
  <si>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</si>
  <si>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</si>
  <si>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</si>
  <si>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</si>
  <si>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</si>
  <si>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</si>
  <si>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</si>
  <si>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</si>
  <si>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</si>
  <si>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</si>
  <si>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</si>
  <si>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</si>
  <si>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</si>
  <si>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</si>
  <si>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</si>
  <si>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</si>
  <si>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</si>
  <si>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</si>
  <si>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</si>
  <si>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</si>
  <si>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</si>
  <si>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</si>
  <si>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</si>
  <si>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</si>
  <si>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</si>
  <si>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</si>
  <si>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</si>
  <si>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</si>
  <si>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</si>
  <si>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</si>
  <si>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</si>
  <si>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</si>
  <si>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</si>
  <si>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</si>
  <si>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</si>
  <si>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</si>
  <si>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</si>
  <si>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</si>
  <si>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</si>
  <si>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</si>
  <si>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</si>
  <si>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</si>
  <si>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</si>
  <si>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</si>
  <si>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</si>
  <si>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</si>
  <si>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</si>
  <si>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</si>
  <si>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</si>
  <si>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</si>
  <si>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</si>
  <si>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</si>
  <si>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</si>
  <si>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</si>
  <si>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</si>
  <si>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</si>
  <si>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</si>
  <si>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</si>
  <si>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</si>
  <si>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</si>
  <si>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</si>
  <si>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</si>
  <si>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</si>
  <si>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</si>
  <si>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</si>
  <si>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</si>
  <si>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</si>
  <si>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</si>
  <si>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</si>
  <si>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</si>
  <si>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</si>
  <si>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</si>
  <si>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</si>
  <si>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</si>
  <si>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</si>
  <si>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</si>
  <si>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</si>
  <si>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</si>
  <si>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</si>
  <si>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</si>
  <si>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</si>
  <si>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</si>
  <si>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</si>
  <si>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</si>
  <si>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</si>
  <si>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</si>
  <si>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</si>
  <si>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</si>
  <si>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</si>
  <si>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</si>
  <si>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</si>
  <si>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</si>
  <si>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</si>
  <si>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</si>
  <si>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</si>
  <si>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</si>
  <si>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</si>
  <si>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</si>
  <si>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</si>
  <si>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</si>
  <si>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</si>
  <si>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</si>
  <si>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</si>
  <si>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</si>
  <si>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</si>
  <si>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</si>
  <si>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</si>
  <si>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</si>
  <si>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</si>
  <si>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</si>
  <si>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</si>
  <si>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</si>
  <si>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</si>
  <si>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</si>
  <si>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</si>
  <si>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</si>
  <si>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</si>
  <si>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</si>
  <si>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</si>
  <si>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</si>
  <si>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</si>
  <si>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</si>
  <si>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</si>
  <si>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</si>
  <si>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</si>
  <si>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</si>
  <si>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</si>
  <si>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</si>
  <si>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</si>
  <si>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</si>
  <si>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</si>
  <si>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</si>
  <si>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</si>
  <si>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</si>
  <si>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</si>
  <si>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</si>
  <si>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</si>
  <si>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</si>
  <si>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</si>
  <si>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</si>
  <si>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</si>
  <si>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</si>
  <si>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</si>
  <si>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</si>
  <si>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</si>
  <si>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</si>
  <si>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</si>
  <si>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</si>
  <si>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</si>
  <si>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</si>
  <si>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</si>
  <si>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</si>
  <si>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</si>
  <si>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</si>
  <si>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</si>
  <si>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</si>
  <si>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</si>
  <si>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</si>
  <si>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</si>
  <si>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</si>
  <si>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</si>
  <si>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</si>
  <si>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</si>
  <si>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</si>
  <si>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</si>
  <si>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</si>
  <si>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</si>
  <si>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</si>
  <si>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</si>
  <si>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</si>
  <si>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</si>
  <si>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</si>
  <si>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</si>
  <si>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</si>
  <si>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</si>
  <si>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</si>
  <si>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</si>
  <si>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</si>
  <si>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</si>
  <si>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</si>
  <si>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</si>
  <si>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</si>
  <si>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</si>
  <si>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</si>
  <si>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</si>
  <si>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</si>
  <si>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</si>
  <si>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</si>
  <si>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</si>
  <si>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</si>
  <si>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</si>
  <si>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</si>
  <si>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</si>
  <si>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</si>
  <si>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</si>
  <si>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</si>
  <si>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</si>
  <si>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</si>
  <si>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</si>
  <si>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</si>
  <si>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</si>
  <si>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</si>
  <si>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</si>
  <si>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</si>
  <si>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</si>
  <si>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</si>
  <si>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</si>
  <si>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</si>
  <si>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</si>
  <si>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</si>
  <si>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</si>
  <si>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</si>
  <si>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</si>
  <si>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</si>
  <si>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</si>
  <si>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</si>
  <si>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</si>
  <si>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</si>
  <si>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</si>
  <si>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</si>
  <si>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</si>
  <si>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</si>
  <si>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</si>
  <si>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</si>
  <si>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</si>
  <si>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</si>
  <si>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</si>
  <si>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</si>
  <si>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</si>
  <si>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</si>
  <si>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</si>
  <si>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</si>
  <si>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</si>
  <si>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</si>
  <si>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</si>
  <si>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</si>
  <si>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</si>
  <si>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</si>
  <si>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</si>
  <si>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</si>
  <si>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</si>
  <si>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</si>
  <si>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</si>
  <si>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</si>
  <si>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</si>
  <si>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</si>
  <si>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</si>
  <si>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</si>
  <si>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</si>
  <si>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</si>
  <si>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</si>
  <si>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</si>
  <si>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</si>
  <si>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</si>
  <si>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</si>
  <si>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</si>
  <si>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</si>
  <si>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</si>
  <si>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</si>
  <si>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</si>
  <si>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</si>
  <si>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</si>
  <si>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</si>
  <si>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</si>
  <si>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</si>
  <si>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</si>
  <si>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</si>
  <si>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</si>
  <si>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</si>
  <si>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</si>
  <si>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</si>
  <si>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</si>
  <si>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</si>
  <si>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</si>
  <si>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</si>
  <si>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</si>
  <si>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</si>
  <si>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</si>
  <si>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</si>
  <si>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</si>
  <si>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</si>
  <si>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</si>
  <si>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</si>
  <si>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</si>
  <si>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</si>
  <si>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</si>
  <si>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</si>
  <si>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</si>
  <si>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</si>
  <si>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</si>
  <si>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</si>
  <si>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</si>
  <si>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</si>
  <si>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</si>
  <si>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</si>
  <si>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</si>
  <si>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</si>
  <si>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</si>
  <si>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</si>
  <si>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</si>
  <si>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</si>
  <si>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</si>
  <si>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</si>
  <si>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</si>
  <si>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</si>
  <si>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</si>
  <si>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</si>
  <si>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</si>
  <si>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</si>
  <si>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</si>
  <si>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</si>
  <si>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</si>
  <si>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</si>
  <si>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</si>
  <si>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</si>
  <si>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</si>
  <si>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</si>
  <si>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</si>
  <si>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</si>
  <si>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</si>
  <si>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</si>
  <si>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</si>
  <si>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</si>
  <si>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</si>
  <si>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</si>
  <si>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</si>
  <si>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</si>
  <si>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</si>
  <si>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</si>
  <si>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</si>
  <si>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</si>
  <si>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</si>
  <si>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</si>
  <si>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</si>
  <si>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</si>
  <si>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</si>
  <si>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</si>
  <si>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</si>
  <si>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</si>
  <si>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</si>
  <si>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</si>
  <si>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</si>
  <si>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</si>
  <si>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</si>
  <si>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</si>
  <si>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</si>
  <si>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</si>
  <si>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</si>
  <si>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</si>
  <si>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</si>
  <si>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</si>
  <si>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</si>
  <si>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</si>
  <si>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</si>
  <si>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</si>
  <si>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</si>
  <si>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</si>
  <si>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</si>
  <si>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</si>
  <si>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</si>
  <si>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</si>
  <si>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</si>
  <si>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</si>
  <si>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</si>
  <si>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</si>
  <si>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</si>
  <si>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</si>
  <si>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</si>
  <si>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</si>
  <si>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</si>
  <si>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</si>
  <si>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</si>
  <si>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</si>
  <si>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</si>
  <si>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</si>
  <si>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</si>
  <si>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</si>
  <si>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</si>
  <si>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</si>
  <si>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</si>
  <si>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</si>
  <si>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</si>
  <si>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</si>
  <si>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</si>
  <si>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</si>
  <si>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</si>
  <si>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</si>
  <si>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</si>
  <si>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</si>
  <si>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</si>
  <si>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</si>
  <si>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</si>
  <si>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</si>
  <si>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</si>
  <si>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</si>
  <si>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</si>
  <si>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</si>
  <si>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</si>
  <si>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</si>
  <si>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</si>
  <si>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</si>
  <si>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</si>
  <si>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</si>
  <si>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</si>
  <si>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</si>
  <si>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</si>
  <si>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</si>
  <si>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</si>
  <si>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</si>
  <si>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</si>
  <si>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</si>
  <si>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</si>
  <si>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</si>
  <si>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</si>
  <si>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</si>
  <si>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</si>
  <si>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</si>
  <si>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</si>
  <si>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</si>
  <si>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</si>
  <si>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</si>
  <si>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</si>
  <si>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</si>
  <si>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</si>
  <si>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</si>
  <si>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</si>
  <si>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</si>
  <si>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</si>
  <si>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</si>
  <si>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</si>
  <si>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</si>
  <si>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</si>
  <si>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</si>
  <si>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</si>
  <si>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</si>
  <si>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</si>
  <si>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</si>
  <si>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</si>
  <si>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</si>
  <si>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</si>
  <si>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</si>
  <si>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</si>
  <si>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</si>
  <si>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</si>
  <si>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</si>
  <si>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</si>
  <si>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</si>
  <si>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</si>
  <si>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</si>
  <si>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</si>
  <si>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</si>
  <si>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</si>
  <si>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</si>
  <si>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</si>
  <si>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</si>
  <si>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</si>
  <si>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</si>
  <si>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</si>
  <si>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</si>
  <si>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</si>
  <si>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</si>
  <si>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</si>
  <si>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</si>
  <si>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</si>
  <si>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</si>
  <si>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</si>
  <si>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</si>
  <si>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</si>
  <si>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</si>
  <si>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</si>
  <si>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</si>
  <si>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</si>
  <si>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</si>
  <si>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</si>
  <si>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</si>
  <si>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</si>
  <si>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</si>
  <si>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</si>
  <si>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</si>
  <si>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</si>
  <si>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</si>
  <si>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</si>
  <si>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</si>
  <si>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</si>
  <si>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</si>
  <si>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</si>
  <si>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</si>
  <si>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</si>
  <si>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</si>
  <si>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</si>
  <si>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</si>
  <si>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</si>
  <si>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</si>
  <si>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</si>
  <si>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</si>
  <si>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</si>
  <si>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</si>
  <si>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</si>
  <si>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</si>
  <si>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</si>
  <si>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</si>
  <si>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</si>
  <si>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</si>
  <si>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</si>
  <si>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</si>
  <si>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</si>
  <si>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</si>
  <si>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</si>
  <si>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</si>
  <si>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</si>
  <si>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</si>
  <si>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</si>
  <si>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</si>
  <si>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</si>
  <si>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</si>
  <si>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</si>
  <si>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</si>
  <si>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</si>
  <si>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</si>
  <si>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</si>
  <si>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</si>
  <si>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</si>
  <si>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</si>
  <si>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</si>
  <si>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</si>
  <si>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</si>
  <si>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</si>
  <si>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</si>
  <si>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</si>
  <si>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</si>
  <si>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</si>
  <si>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</si>
  <si>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</si>
  <si>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</si>
  <si>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</si>
  <si>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</si>
  <si>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</si>
  <si>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</si>
  <si>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</si>
  <si>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</si>
  <si>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</si>
  <si>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</si>
  <si>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</si>
  <si>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</si>
  <si>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</si>
  <si>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</si>
  <si>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</si>
  <si>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</si>
  <si>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</si>
  <si>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</si>
  <si>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</si>
  <si>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</si>
  <si>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</si>
  <si>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</si>
  <si>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</si>
  <si>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</si>
  <si>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</si>
  <si>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</si>
  <si>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</si>
  <si>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</si>
  <si>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</si>
  <si>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</si>
  <si>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</si>
  <si>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</si>
  <si>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</si>
  <si>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</si>
  <si>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</si>
  <si>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</si>
  <si>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</si>
  <si>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</si>
  <si>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</si>
  <si>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</si>
  <si>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</si>
  <si>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</si>
  <si>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</si>
  <si>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</si>
  <si>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</si>
  <si>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</si>
  <si>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</si>
  <si>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</si>
  <si>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</si>
  <si>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</si>
  <si>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</si>
  <si>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</si>
  <si>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</si>
  <si>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</si>
  <si>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</si>
  <si>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</si>
  <si>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</si>
  <si>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</si>
  <si>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</si>
  <si>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</si>
  <si>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</si>
  <si>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</si>
  <si>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</si>
  <si>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</si>
  <si>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</si>
  <si>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</si>
  <si>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</si>
  <si>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</si>
  <si>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</si>
  <si>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</si>
  <si>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</si>
  <si>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</si>
  <si>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</si>
  <si>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</si>
  <si>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</si>
  <si>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</si>
  <si>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</si>
  <si>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</si>
  <si>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</si>
  <si>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</si>
  <si>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</si>
  <si>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</si>
  <si>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</si>
  <si>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</si>
  <si>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</si>
  <si>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</si>
  <si>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</si>
  <si>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</si>
  <si>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</si>
  <si>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</si>
  <si>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</si>
  <si>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</si>
  <si>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</si>
  <si>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</si>
  <si>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</si>
  <si>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</si>
  <si>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</si>
  <si>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</si>
  <si>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</si>
  <si>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</si>
  <si>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</si>
  <si>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</si>
  <si>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</si>
  <si>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</si>
  <si>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</si>
  <si>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</si>
  <si>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</si>
  <si>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</si>
  <si>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</si>
  <si>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</si>
  <si>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</si>
  <si>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</si>
  <si>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</si>
  <si>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</si>
  <si>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</si>
  <si>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</si>
  <si>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</si>
  <si>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</si>
  <si>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</si>
  <si>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</si>
  <si>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</si>
  <si>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</si>
  <si>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</si>
  <si>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</si>
  <si>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</si>
  <si>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</si>
  <si>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</si>
  <si>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</si>
  <si>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</si>
  <si>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</si>
  <si>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</si>
  <si>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</si>
  <si>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</si>
  <si>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</si>
  <si>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</si>
  <si>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</si>
  <si>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</si>
  <si>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</si>
  <si>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</si>
  <si>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</si>
  <si>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</si>
  <si>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</si>
  <si>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</si>
  <si>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</si>
  <si>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</si>
  <si>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</si>
  <si>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</si>
  <si>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</si>
  <si>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</si>
  <si>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</si>
  <si>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</si>
  <si>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</si>
  <si>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</si>
  <si>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</si>
  <si>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</si>
  <si>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</si>
  <si>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</si>
  <si>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</si>
  <si>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</si>
  <si>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</si>
  <si>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</si>
  <si>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</si>
  <si>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</si>
  <si>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</si>
  <si>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</si>
  <si>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</si>
  <si>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</si>
  <si>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</si>
  <si>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</si>
  <si>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</si>
  <si>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</si>
  <si>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</si>
  <si>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</si>
  <si>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</si>
  <si>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</si>
  <si>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</si>
  <si>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</si>
  <si>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</si>
  <si>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</si>
  <si>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</si>
  <si>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</si>
  <si>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</si>
  <si>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</si>
  <si>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</si>
  <si>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</si>
  <si>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</si>
  <si>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</si>
  <si>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</si>
  <si>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</si>
  <si>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</si>
  <si>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</si>
  <si>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</si>
  <si>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</si>
  <si>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</si>
  <si>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</si>
  <si>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</si>
  <si>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</si>
  <si>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</si>
  <si>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</si>
  <si>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</si>
  <si>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</si>
  <si>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</si>
  <si>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</si>
  <si>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</si>
  <si>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</si>
  <si>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</si>
  <si>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</si>
  <si>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</si>
  <si>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</si>
  <si>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</si>
  <si>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</si>
  <si>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</si>
  <si>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</si>
  <si>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</si>
  <si>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</si>
  <si>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</si>
  <si>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</si>
  <si>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</si>
  <si>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</si>
  <si>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</si>
  <si>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</si>
  <si>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</si>
  <si>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</si>
  <si>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</si>
  <si>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</si>
  <si>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</si>
  <si>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</si>
  <si>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</si>
  <si>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</si>
  <si>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</si>
  <si>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</si>
  <si>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</si>
  <si>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</si>
  <si>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</si>
  <si>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</si>
  <si>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</si>
  <si>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</si>
  <si>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</si>
  <si>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</si>
  <si>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</si>
  <si>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</si>
  <si>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</si>
  <si>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</si>
  <si>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</si>
  <si>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</si>
  <si>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</si>
  <si>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</si>
  <si>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</si>
  <si>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</si>
  <si>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</si>
  <si>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</si>
  <si>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</si>
  <si>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</si>
  <si>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</si>
  <si>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</si>
  <si>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</si>
  <si>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</si>
  <si>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</si>
  <si>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</si>
  <si>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</si>
  <si>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</si>
  <si>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</si>
  <si>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</si>
  <si>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</si>
  <si>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</si>
  <si>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</si>
  <si>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</si>
  <si>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</si>
  <si>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</si>
  <si>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</si>
  <si>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</si>
  <si>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</si>
  <si>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</si>
  <si>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</si>
  <si>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</si>
  <si>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</si>
  <si>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</si>
  <si>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</si>
  <si>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</si>
  <si>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</si>
  <si>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</si>
  <si>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</si>
  <si>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</si>
  <si>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</si>
  <si>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</si>
  <si>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</si>
  <si>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</si>
  <si>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</si>
  <si>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</si>
  <si>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</si>
  <si>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</si>
  <si>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</si>
  <si>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</si>
  <si>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</si>
  <si>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</si>
  <si>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</si>
  <si>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</si>
  <si>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</si>
  <si>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</si>
  <si>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</si>
  <si>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</si>
  <si>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</si>
  <si>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</si>
  <si>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</si>
  <si>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</si>
  <si>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</si>
  <si>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</si>
  <si>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</si>
  <si>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</si>
  <si>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</si>
  <si>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</si>
  <si>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</si>
  <si>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</si>
  <si>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</si>
  <si>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</si>
  <si>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</si>
  <si>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</si>
  <si>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</si>
  <si>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</si>
  <si>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</si>
  <si>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</si>
  <si>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</si>
  <si>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</si>
  <si>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</si>
  <si>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</si>
  <si>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</si>
  <si>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</si>
  <si>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</si>
  <si>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</si>
  <si>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</si>
  <si>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</si>
  <si>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</si>
  <si>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</si>
  <si>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</si>
  <si>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</si>
  <si>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</si>
  <si>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</si>
  <si>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</si>
  <si>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</si>
  <si>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</si>
  <si>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</si>
  <si>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</si>
  <si>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</si>
  <si>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</si>
  <si>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</si>
  <si>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</si>
  <si>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</si>
  <si>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</si>
  <si>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</si>
  <si>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</si>
  <si>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</si>
  <si>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</si>
  <si>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</si>
  <si>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</si>
  <si>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</si>
  <si>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</si>
  <si>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</si>
  <si>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</si>
  <si>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</si>
  <si>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</si>
  <si>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</si>
  <si>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</si>
  <si>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</si>
  <si>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</si>
  <si>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</si>
  <si>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</si>
  <si>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</si>
  <si>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</si>
  <si>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</si>
  <si>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</si>
  <si>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</si>
  <si>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</si>
  <si>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</si>
  <si>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</si>
  <si>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</si>
  <si>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</si>
  <si>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</si>
  <si>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</si>
  <si>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</si>
  <si>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</si>
  <si>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</si>
  <si>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</si>
  <si>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</si>
  <si>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</si>
  <si>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</si>
  <si>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</si>
  <si>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</si>
  <si>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</si>
  <si>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</si>
  <si>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</si>
  <si>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</si>
  <si>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</si>
  <si>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</si>
  <si>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</si>
  <si>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</si>
  <si>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</si>
  <si>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</si>
  <si>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</si>
  <si>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</si>
  <si>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</si>
  <si>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</si>
  <si>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</si>
  <si>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</si>
  <si>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</si>
  <si>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</si>
  <si>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</si>
  <si>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</si>
  <si>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</si>
  <si>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</si>
  <si>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</si>
  <si>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</si>
  <si>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</si>
  <si>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</si>
  <si>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</si>
  <si>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</si>
  <si>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</si>
  <si>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</si>
  <si>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</si>
  <si>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</si>
  <si>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</si>
  <si>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</si>
  <si>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</si>
  <si>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</si>
  <si>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</si>
  <si>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</si>
  <si>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</si>
  <si>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</si>
  <si>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</si>
  <si>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</si>
  <si>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</si>
  <si>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</si>
  <si>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</si>
  <si>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</si>
  <si>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</si>
  <si>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</si>
  <si>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</si>
  <si>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</si>
  <si>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</si>
  <si>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</si>
  <si>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</si>
  <si>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</si>
  <si>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</si>
  <si>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</si>
  <si>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</si>
  <si>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</si>
  <si>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</si>
  <si>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</si>
  <si>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</si>
  <si>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</si>
  <si>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</si>
  <si>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</si>
  <si>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</si>
  <si>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</si>
  <si>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</si>
  <si>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</si>
  <si>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</si>
  <si>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</si>
  <si>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</si>
  <si>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</si>
  <si>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</si>
  <si>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</si>
  <si>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</si>
  <si>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</si>
  <si>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</si>
  <si>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</si>
  <si>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</si>
  <si>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</si>
  <si>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</si>
  <si>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</si>
  <si>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</si>
  <si>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</si>
  <si>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</si>
  <si>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</si>
  <si>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</si>
  <si>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</si>
  <si>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</si>
  <si>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</si>
  <si>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</si>
  <si>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</si>
  <si>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</si>
  <si>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</si>
  <si>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</si>
  <si>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</si>
  <si>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</si>
  <si>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</si>
  <si>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</si>
  <si>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</si>
  <si>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</si>
  <si>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</si>
  <si>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</si>
  <si>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</si>
  <si>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</si>
  <si>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</si>
  <si>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</si>
  <si>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</si>
  <si>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</si>
  <si>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</si>
  <si>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</si>
  <si>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</si>
  <si>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</si>
  <si>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</si>
  <si>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</si>
  <si>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</si>
  <si>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</si>
  <si>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</si>
  <si>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</si>
  <si>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</si>
  <si>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</si>
  <si>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</si>
  <si>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</si>
  <si>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</si>
  <si>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</si>
  <si>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</si>
  <si>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</si>
  <si>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</si>
  <si>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</si>
  <si>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</si>
  <si>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</si>
  <si>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</si>
  <si>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</si>
  <si>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</si>
  <si>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</si>
  <si>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</si>
  <si>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</si>
  <si>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</si>
  <si>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</si>
  <si>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</si>
  <si>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</si>
  <si>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</si>
  <si>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</si>
  <si>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</si>
  <si>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</si>
  <si>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</si>
  <si>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</si>
  <si>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</si>
  <si>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</si>
  <si>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</si>
  <si>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</si>
  <si>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</si>
  <si>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</si>
  <si>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</si>
  <si>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</si>
  <si>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</si>
  <si>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</si>
  <si>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</si>
  <si>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</si>
  <si>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</si>
  <si>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</si>
  <si>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</si>
  <si>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</si>
  <si>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</si>
  <si>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</si>
  <si>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</si>
  <si>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</si>
  <si>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</si>
  <si>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</si>
  <si>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</si>
  <si>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</si>
  <si>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</si>
  <si>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</si>
  <si>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</si>
  <si>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</si>
  <si>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</si>
  <si>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</si>
  <si>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</si>
  <si>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</si>
  <si>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</si>
  <si>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</si>
  <si>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</si>
  <si>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</si>
  <si>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</si>
  <si>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</si>
  <si>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</si>
  <si>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</si>
  <si>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</si>
  <si>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</si>
  <si>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</si>
  <si>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</si>
  <si>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</si>
  <si>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</si>
  <si>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</si>
  <si>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</si>
  <si>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</si>
  <si>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</si>
  <si>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</si>
  <si>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</si>
  <si>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</si>
  <si>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</si>
  <si>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</si>
  <si>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</si>
  <si>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</si>
  <si>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</si>
  <si>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</si>
  <si>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</si>
  <si>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</si>
  <si>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</si>
  <si>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</si>
  <si>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</si>
  <si>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</si>
  <si>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</si>
  <si>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</si>
  <si>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</si>
  <si>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</si>
  <si>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</si>
  <si>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</si>
  <si>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</si>
  <si>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</si>
  <si>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</si>
  <si>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</si>
  <si>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</si>
  <si>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</si>
  <si>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</si>
  <si>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</si>
  <si>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</si>
  <si>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</si>
  <si>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</si>
  <si>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</si>
  <si>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</si>
  <si>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</si>
  <si>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</si>
  <si>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</si>
  <si>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</si>
  <si>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</si>
  <si>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</si>
  <si>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</si>
  <si>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</si>
  <si>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</si>
  <si>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</si>
  <si>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</si>
  <si>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</si>
  <si>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</si>
  <si>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</si>
  <si>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</si>
  <si>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</si>
  <si>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</si>
  <si>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</si>
  <si>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</si>
  <si>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</si>
  <si>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</si>
  <si>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</si>
  <si>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</si>
  <si>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</si>
  <si>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</si>
  <si>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</si>
  <si>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</si>
  <si>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</si>
  <si>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</si>
  <si>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</si>
  <si>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</si>
  <si>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</si>
  <si>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</si>
  <si>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</si>
  <si>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</si>
  <si>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</si>
  <si>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</si>
  <si>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</si>
  <si>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</si>
  <si>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</si>
  <si>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</si>
  <si>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</si>
  <si>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</si>
  <si>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</si>
  <si>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</si>
  <si>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</si>
  <si>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</si>
  <si>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</si>
  <si>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</si>
  <si>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</si>
  <si>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</si>
  <si>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</si>
  <si>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</si>
  <si>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</si>
  <si>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</si>
  <si>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</si>
  <si>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</si>
  <si>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</si>
  <si>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</si>
  <si>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</si>
  <si>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</si>
  <si>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</si>
  <si>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</si>
  <si>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</si>
  <si>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</si>
  <si>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</si>
  <si>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</si>
  <si>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</si>
  <si>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</si>
  <si>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</si>
  <si>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</si>
  <si>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</si>
  <si>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</si>
  <si>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</si>
  <si>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</si>
  <si>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</si>
  <si>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</si>
  <si>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</si>
  <si>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</si>
  <si>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</si>
  <si>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</si>
  <si>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</si>
  <si>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</si>
  <si>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</si>
  <si>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</si>
  <si>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</si>
  <si>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</si>
  <si>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</si>
  <si>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</si>
  <si>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</si>
  <si>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</si>
  <si>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</si>
  <si>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</si>
  <si>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</si>
  <si>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</si>
  <si>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</si>
  <si>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</si>
  <si>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</si>
  <si>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</si>
  <si>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</si>
  <si>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</si>
  <si>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</si>
  <si>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</si>
  <si>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</si>
  <si>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</si>
  <si>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</si>
  <si>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</si>
  <si>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</si>
  <si>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</si>
  <si>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</si>
  <si>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</si>
  <si>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</si>
  <si>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</si>
  <si>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</si>
  <si>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</si>
  <si>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</si>
  <si>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</si>
  <si>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</si>
  <si>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</si>
  <si>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</si>
  <si>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</si>
  <si>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</si>
  <si>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</si>
  <si>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</si>
  <si>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</si>
  <si>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</si>
  <si>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</si>
  <si>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</si>
  <si>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</si>
  <si>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</si>
  <si>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</si>
  <si>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</si>
  <si>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</si>
  <si>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</si>
  <si>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</si>
  <si>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</si>
  <si>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</si>
  <si>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</si>
  <si>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</si>
  <si>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</si>
  <si>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</si>
  <si>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</si>
  <si>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</si>
  <si>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</si>
  <si>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</si>
  <si>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</si>
  <si>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</si>
  <si>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</si>
  <si>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</si>
  <si>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</si>
  <si>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</si>
  <si>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</si>
  <si>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</si>
  <si>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</si>
  <si>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</si>
  <si>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</si>
  <si>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</si>
  <si>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</si>
  <si>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</si>
  <si>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</si>
  <si>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</si>
  <si>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</si>
  <si>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</si>
  <si>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</si>
  <si>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</si>
  <si>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</si>
  <si>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</si>
  <si>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</si>
  <si>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</si>
  <si>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</si>
  <si>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</si>
  <si>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</si>
  <si>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</si>
  <si>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</si>
  <si>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</si>
  <si>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</si>
  <si>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</si>
  <si>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</si>
  <si>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</si>
  <si>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</si>
  <si>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</si>
  <si>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</si>
  <si>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</si>
  <si>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</si>
  <si>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</si>
  <si>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</si>
  <si>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</si>
  <si>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</si>
  <si>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</si>
  <si>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</si>
  <si>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</si>
  <si>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</si>
  <si>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</si>
  <si>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</si>
  <si>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</si>
  <si>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</si>
  <si>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</si>
  <si>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</si>
  <si>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</si>
  <si>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</si>
  <si>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</si>
  <si>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</si>
  <si>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</si>
  <si>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</si>
  <si>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</si>
  <si>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</si>
  <si>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</si>
  <si>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</si>
  <si>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</si>
  <si>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</si>
  <si>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</si>
  <si>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</si>
  <si>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</si>
  <si>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</si>
  <si>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</si>
  <si>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</si>
  <si>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</si>
  <si>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</si>
  <si>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</si>
  <si>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</si>
  <si>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</si>
  <si>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</si>
  <si>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</si>
  <si>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</si>
  <si>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</si>
  <si>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</si>
  <si>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</si>
  <si>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</si>
  <si>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</si>
  <si>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</si>
  <si>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</si>
  <si>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</si>
  <si>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</si>
  <si>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</si>
  <si>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</si>
  <si>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</si>
  <si>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</si>
  <si>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</si>
  <si>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</si>
  <si>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</si>
  <si>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</si>
  <si>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</si>
  <si>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</si>
  <si>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</si>
  <si>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</si>
  <si>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</si>
  <si>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</si>
  <si>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</si>
  <si>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</si>
  <si>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</si>
  <si>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</si>
  <si>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</si>
  <si>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</si>
  <si>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</si>
  <si>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</si>
  <si>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</si>
  <si>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</si>
  <si>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</si>
  <si>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</si>
  <si>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</si>
  <si>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</si>
  <si>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</si>
  <si>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</si>
  <si>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</si>
  <si>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</si>
  <si>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</si>
  <si>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</si>
  <si>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</si>
  <si>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</si>
  <si>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</si>
  <si>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</si>
  <si>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</si>
  <si>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</si>
  <si>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</si>
  <si>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</si>
  <si>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</si>
  <si>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</si>
  <si>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</si>
  <si>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</si>
  <si>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</si>
  <si>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</si>
  <si>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</si>
  <si>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</si>
  <si>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</si>
  <si>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</si>
  <si>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</si>
  <si>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</si>
  <si>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</si>
  <si>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</si>
  <si>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</si>
  <si>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</si>
  <si>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</si>
  <si>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</si>
  <si>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</si>
  <si>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</si>
  <si>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</si>
  <si>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</si>
  <si>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</si>
  <si>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</si>
  <si>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</si>
  <si>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</si>
  <si>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</si>
  <si>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</si>
  <si>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</si>
  <si>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</si>
  <si>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</si>
  <si>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</si>
  <si>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</si>
  <si>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</si>
  <si>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</si>
  <si>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</si>
  <si>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</si>
  <si>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</si>
  <si>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</si>
  <si>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</si>
  <si>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</si>
  <si>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</si>
  <si>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</si>
  <si>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</si>
  <si>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</si>
  <si>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</si>
  <si>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</si>
  <si>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</si>
  <si>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</si>
  <si>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</si>
  <si>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</si>
  <si>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</si>
  <si>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</si>
  <si>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</si>
  <si>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</si>
  <si>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</si>
  <si>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</si>
  <si>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</si>
  <si>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</si>
  <si>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</si>
  <si>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</si>
  <si>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</si>
  <si>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</si>
  <si>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</si>
  <si>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</si>
  <si>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</si>
  <si>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</si>
  <si>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</si>
  <si>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</si>
  <si>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</si>
  <si>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</si>
  <si>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</si>
  <si>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</si>
  <si>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</si>
  <si>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</si>
  <si>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</si>
  <si>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</si>
  <si>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</si>
  <si>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</si>
  <si>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</si>
  <si>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</si>
  <si>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</si>
  <si>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</si>
  <si>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</si>
  <si>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</si>
  <si>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</si>
  <si>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</si>
  <si>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</si>
  <si>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</si>
  <si>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</si>
  <si>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</si>
  <si>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</si>
  <si>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</si>
  <si>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</si>
  <si>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</si>
  <si>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</si>
  <si>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</si>
  <si>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</si>
  <si>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</si>
  <si>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</si>
  <si>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</si>
  <si>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</si>
  <si>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</si>
  <si>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</si>
  <si>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</si>
  <si>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</si>
  <si>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</si>
  <si>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</si>
  <si>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</si>
  <si>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</si>
  <si>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</si>
  <si>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</si>
  <si>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</si>
  <si>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</si>
  <si>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</si>
  <si>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</si>
  <si>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</si>
  <si>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</si>
  <si>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</si>
  <si>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</si>
  <si>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</si>
  <si>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</si>
  <si>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</si>
  <si>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</si>
  <si>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</si>
  <si>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</si>
  <si>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</si>
  <si>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</si>
  <si>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</si>
  <si>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</si>
  <si>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</si>
  <si>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</si>
  <si>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</si>
  <si>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</si>
  <si>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</si>
  <si>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</si>
  <si>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</si>
  <si>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</si>
  <si>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</si>
  <si>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</si>
  <si>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</si>
  <si>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</si>
  <si>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</si>
  <si>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</si>
  <si>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</si>
  <si>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</si>
  <si>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</si>
  <si>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</si>
  <si>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</si>
  <si>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</si>
  <si>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</si>
  <si>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</si>
  <si>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</si>
  <si>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</si>
  <si>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</si>
  <si>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</si>
  <si>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</si>
  <si>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</si>
  <si>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</si>
  <si>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</si>
  <si>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</si>
  <si>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</si>
  <si>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</si>
  <si>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</si>
  <si>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</si>
  <si>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</si>
  <si>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</si>
  <si>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</si>
  <si>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</si>
  <si>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</si>
  <si>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</si>
  <si>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</si>
  <si>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</si>
  <si>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</si>
  <si>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</si>
  <si>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</si>
  <si>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</si>
  <si>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</si>
  <si>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</si>
  <si>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</si>
  <si>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</si>
  <si>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</si>
  <si>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</si>
  <si>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</si>
  <si>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</si>
  <si>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</si>
  <si>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</si>
  <si>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</si>
  <si>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</si>
  <si>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</si>
  <si>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</si>
  <si>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</si>
  <si>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</si>
  <si>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</si>
  <si>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</si>
  <si>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</si>
  <si>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</si>
  <si>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</si>
  <si>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</si>
  <si>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</si>
  <si>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</si>
  <si>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</si>
  <si>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</si>
  <si>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</si>
  <si>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</si>
  <si>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</si>
  <si>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</si>
  <si>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</si>
  <si>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</si>
  <si>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</si>
  <si>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</si>
  <si>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</si>
  <si>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</si>
  <si>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</si>
  <si>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</si>
  <si>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</si>
  <si>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</si>
  <si>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</si>
  <si>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</si>
  <si>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</si>
  <si>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</si>
  <si>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</si>
  <si>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</si>
  <si>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</si>
  <si>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</si>
  <si>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</si>
  <si>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</si>
  <si>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</si>
  <si>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</si>
  <si>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</si>
  <si>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</si>
  <si>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</si>
  <si>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</si>
  <si>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</si>
  <si>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</si>
  <si>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</si>
  <si>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</si>
  <si>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</si>
  <si>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</si>
  <si>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</si>
  <si>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</si>
  <si>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</si>
  <si>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</si>
  <si>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</si>
  <si>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</si>
  <si>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</si>
  <si>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</si>
  <si>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</si>
  <si>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</si>
  <si>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</si>
  <si>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</si>
  <si>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</si>
  <si>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</si>
  <si>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</si>
  <si>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</si>
  <si>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</si>
  <si>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</si>
  <si>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</si>
  <si>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</si>
  <si>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</si>
  <si>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</si>
  <si>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</si>
  <si>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</si>
  <si>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</si>
  <si>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</si>
  <si>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</si>
  <si>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</si>
  <si>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</si>
  <si>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</si>
  <si>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</si>
  <si>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</si>
  <si>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</si>
  <si>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</si>
  <si>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</si>
  <si>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</si>
  <si>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</si>
  <si>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</si>
  <si>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</si>
  <si>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</si>
  <si>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</si>
  <si>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</si>
  <si>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</si>
  <si>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</si>
  <si>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</si>
  <si>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</si>
  <si>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</si>
  <si>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</si>
  <si>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</si>
  <si>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</si>
  <si>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</si>
  <si>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</si>
  <si>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</si>
  <si>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</si>
  <si>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</si>
  <si>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</si>
  <si>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</si>
  <si>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</si>
  <si>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</si>
  <si>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</si>
  <si>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</si>
  <si>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</si>
  <si>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</si>
  <si>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</si>
  <si>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</si>
  <si>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</si>
  <si>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</si>
  <si>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</si>
  <si>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</si>
  <si>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</si>
  <si>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</si>
  <si>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</si>
  <si>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</si>
  <si>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</si>
  <si>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</si>
  <si>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</si>
  <si>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</si>
  <si>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</si>
  <si>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</si>
  <si>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</si>
  <si>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</si>
  <si>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</si>
  <si>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</si>
  <si>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</si>
  <si>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</si>
  <si>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</si>
  <si>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</si>
  <si>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</si>
  <si>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</si>
  <si>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</si>
  <si>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</si>
  <si>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</si>
  <si>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</si>
  <si>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</si>
  <si>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</si>
  <si>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</si>
  <si>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</si>
  <si>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</si>
  <si>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</si>
  <si>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</si>
  <si>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</si>
  <si>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</si>
  <si>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</si>
  <si>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</si>
  <si>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</si>
  <si>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</si>
  <si>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</si>
  <si>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</si>
  <si>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</si>
  <si>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</si>
  <si>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</si>
  <si>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</si>
  <si>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</si>
  <si>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</si>
  <si>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</si>
  <si>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</si>
  <si>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</si>
  <si>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</si>
  <si>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</si>
  <si>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</si>
  <si>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</si>
  <si>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</si>
  <si>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</si>
  <si>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</si>
  <si>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</si>
  <si>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</si>
  <si>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</si>
  <si>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</si>
  <si>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</si>
  <si>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</si>
  <si>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</si>
  <si>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</si>
  <si>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</si>
  <si>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</si>
  <si>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</si>
  <si>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</si>
  <si>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</si>
  <si>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</si>
  <si>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</si>
  <si>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</si>
  <si>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</si>
  <si>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</si>
  <si>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</si>
  <si>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</si>
  <si>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</si>
  <si>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</si>
  <si>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</si>
  <si>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</si>
  <si>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</si>
  <si>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</si>
  <si>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</si>
  <si>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</si>
  <si>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</si>
  <si>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</si>
  <si>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</si>
  <si>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</si>
  <si>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</si>
  <si>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</si>
  <si>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</si>
  <si>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</si>
  <si>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</si>
  <si>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</si>
  <si>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</si>
  <si>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</si>
  <si>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</si>
  <si>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</si>
  <si>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</si>
  <si>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</si>
  <si>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</si>
  <si>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</si>
  <si>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</si>
  <si>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</si>
  <si>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</si>
  <si>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</si>
  <si>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</si>
  <si>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</si>
  <si>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</si>
  <si>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</si>
  <si>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</si>
  <si>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</si>
  <si>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</si>
  <si>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</si>
  <si>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</si>
  <si>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</si>
  <si>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</si>
  <si>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</si>
  <si>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</si>
  <si>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</si>
  <si>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</si>
  <si>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</si>
  <si>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</si>
  <si>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</si>
  <si>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</si>
  <si>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</si>
  <si>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</si>
  <si>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</si>
  <si>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</si>
  <si>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</si>
  <si>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</si>
  <si>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</si>
  <si>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</si>
  <si>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</si>
  <si>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</si>
  <si>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</si>
  <si>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</si>
  <si>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</si>
  <si>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</si>
  <si>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</si>
  <si>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</si>
  <si>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</si>
  <si>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</si>
  <si>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</si>
  <si>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</si>
  <si>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</si>
  <si>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</si>
  <si>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</si>
  <si>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</si>
  <si>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</si>
  <si>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</si>
  <si>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</si>
  <si>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</si>
  <si>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</si>
  <si>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</si>
  <si>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</si>
  <si>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</si>
  <si>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</si>
  <si>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</si>
  <si>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</si>
  <si>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</si>
  <si>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</si>
  <si>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</si>
  <si>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</si>
  <si>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</si>
  <si>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</si>
  <si>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</si>
  <si>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</si>
  <si>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</si>
  <si>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</si>
  <si>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</si>
  <si>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</si>
  <si>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</si>
  <si>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</si>
  <si>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</si>
  <si>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</si>
  <si>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</si>
  <si>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</si>
  <si>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</si>
  <si>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</si>
  <si>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</si>
  <si>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</si>
  <si>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</si>
  <si>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</si>
  <si>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</si>
  <si>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</si>
  <si>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</si>
  <si>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</si>
  <si>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</si>
  <si>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</si>
  <si>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</si>
  <si>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</si>
  <si>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</si>
  <si>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</si>
  <si>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</si>
  <si>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</si>
  <si>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</si>
  <si>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</si>
  <si>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</si>
  <si>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</si>
  <si>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</si>
  <si>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</si>
  <si>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</si>
  <si>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</si>
  <si>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</si>
  <si>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</si>
  <si>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</si>
  <si>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</si>
  <si>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</si>
  <si>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</si>
  <si>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</si>
  <si>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</si>
  <si>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</si>
  <si>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</si>
  <si>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</si>
  <si>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</si>
  <si>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</si>
  <si>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</si>
  <si>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</si>
  <si>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</si>
  <si>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</si>
  <si>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</si>
  <si>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</si>
  <si>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</si>
  <si>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</si>
  <si>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</si>
  <si>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</si>
  <si>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</si>
  <si>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</si>
  <si>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</si>
  <si>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</si>
  <si>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</si>
  <si>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</si>
  <si>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</si>
  <si>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</si>
  <si>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</si>
  <si>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</si>
  <si>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</si>
  <si>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</si>
  <si>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</si>
  <si>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</si>
  <si>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</si>
  <si>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</si>
  <si>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</si>
  <si>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</si>
  <si>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</si>
  <si>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</si>
  <si>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</si>
  <si>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</si>
  <si>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</si>
  <si>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</si>
  <si>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</si>
  <si>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</si>
  <si>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</si>
  <si>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</si>
  <si>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</si>
  <si>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</si>
  <si>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</si>
  <si>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</si>
  <si>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</si>
  <si>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</si>
  <si>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</si>
  <si>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</si>
  <si>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</si>
  <si>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</si>
  <si>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</si>
  <si>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</si>
  <si>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</si>
  <si>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</si>
  <si>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</si>
  <si>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</si>
  <si>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</si>
  <si>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</si>
  <si>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</si>
  <si>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</si>
  <si>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</si>
  <si>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</si>
  <si>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</si>
  <si>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</si>
  <si>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</si>
  <si>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</si>
  <si>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</si>
  <si>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</si>
  <si>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</si>
  <si>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</si>
  <si>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</si>
  <si>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</si>
  <si>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</si>
  <si>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</si>
  <si>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</si>
  <si>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</si>
  <si>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</si>
  <si>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</si>
  <si>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</si>
  <si>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</si>
  <si>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</si>
  <si>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</si>
  <si>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</si>
  <si>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</si>
  <si>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</si>
  <si>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</si>
  <si>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</si>
  <si>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</si>
  <si>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</si>
  <si>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</si>
  <si>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</si>
  <si>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</si>
  <si>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</si>
  <si>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</si>
  <si>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</si>
  <si>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</si>
  <si>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</si>
  <si>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</si>
  <si>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</si>
  <si>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</si>
  <si>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</si>
  <si>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</si>
  <si>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</si>
  <si>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</si>
  <si>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</si>
  <si>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</si>
  <si>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</si>
  <si>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</si>
  <si>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</si>
  <si>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</si>
  <si>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</si>
  <si>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</si>
  <si>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</si>
  <si>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</si>
  <si>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</si>
  <si>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</si>
  <si>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</si>
  <si>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</si>
  <si>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</si>
  <si>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</si>
  <si>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</si>
  <si>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</si>
  <si>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</si>
  <si>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</si>
  <si>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</si>
  <si>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</si>
  <si>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</si>
  <si>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</si>
  <si>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</si>
  <si>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</si>
  <si>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</si>
  <si>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</si>
  <si>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</si>
  <si>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</si>
  <si>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</si>
  <si>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</si>
  <si>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</si>
  <si>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</si>
  <si>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</si>
  <si>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</si>
  <si>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</si>
  <si>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</si>
  <si>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</si>
  <si>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</si>
  <si>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</si>
  <si>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</si>
  <si>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</si>
  <si>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</si>
  <si>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</si>
  <si>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</si>
  <si>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</si>
  <si>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</si>
  <si>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</si>
  <si>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</si>
  <si>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</si>
  <si>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</si>
  <si>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</si>
  <si>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</si>
  <si>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</si>
  <si>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</si>
  <si>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</si>
  <si>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</si>
  <si>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</si>
  <si>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</si>
  <si>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</si>
  <si>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</si>
  <si>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</si>
  <si>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</si>
  <si>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</si>
  <si>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</si>
  <si>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</si>
  <si>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</si>
  <si>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</si>
  <si>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</si>
  <si>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</si>
  <si>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</si>
  <si>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</si>
  <si>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</si>
  <si>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</si>
  <si>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</si>
  <si>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</si>
  <si>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</si>
  <si>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</si>
  <si>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</si>
  <si>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</si>
  <si>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</si>
  <si>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</si>
  <si>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</si>
  <si>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</si>
  <si>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</si>
  <si>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</si>
  <si>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</si>
  <si>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</si>
  <si>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</si>
  <si>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</si>
  <si>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</si>
  <si>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</si>
  <si>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</si>
  <si>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</si>
  <si>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</si>
  <si>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</si>
  <si>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</si>
  <si>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</si>
  <si>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</si>
  <si>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</si>
  <si>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</si>
  <si>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</si>
  <si>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</si>
  <si>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</si>
  <si>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</si>
  <si>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</si>
  <si>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</si>
  <si>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</si>
  <si>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</si>
  <si>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</si>
  <si>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</si>
  <si>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</si>
  <si>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</si>
  <si>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</si>
  <si>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</si>
  <si>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</si>
  <si>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</si>
  <si>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</si>
  <si>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</si>
  <si>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</si>
  <si>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</si>
  <si>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</si>
  <si>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</si>
  <si>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</si>
  <si>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</si>
  <si>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</si>
  <si>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</si>
  <si>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</si>
  <si>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</si>
  <si>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</si>
  <si>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</si>
  <si>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</si>
  <si>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</si>
  <si>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</si>
  <si>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</si>
  <si>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</si>
  <si>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</si>
  <si>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</si>
  <si>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</si>
  <si>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</si>
  <si>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</si>
  <si>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</si>
  <si>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</si>
  <si>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</si>
  <si>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</si>
  <si>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</si>
  <si>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</si>
  <si>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</si>
  <si>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</si>
  <si>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</si>
  <si>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</si>
  <si>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</si>
  <si>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</si>
  <si>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</si>
  <si>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</si>
  <si>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</si>
  <si>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</si>
  <si>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</si>
  <si>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</si>
  <si>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</si>
  <si>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</si>
  <si>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</si>
  <si>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</si>
  <si>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</si>
  <si>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</si>
  <si>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</si>
  <si>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</si>
  <si>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</si>
  <si>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</si>
  <si>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</si>
  <si>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</si>
  <si>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</si>
  <si>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</si>
  <si>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</si>
  <si>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</si>
  <si>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</si>
  <si>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</si>
  <si>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</si>
  <si>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</si>
  <si>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</si>
  <si>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</si>
  <si>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</si>
  <si>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</si>
  <si>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</si>
  <si>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</si>
  <si>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</si>
  <si>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</si>
  <si>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</si>
  <si>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</si>
  <si>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</si>
  <si>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</si>
  <si>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</si>
  <si>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</si>
  <si>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</si>
  <si>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</si>
  <si>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</si>
  <si>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</si>
  <si>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</si>
  <si>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</si>
  <si>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</si>
  <si>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</si>
  <si>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</si>
  <si>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</si>
  <si>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</si>
  <si>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</si>
  <si>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</si>
  <si>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</si>
  <si>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</si>
  <si>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</si>
  <si>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</si>
  <si>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</si>
  <si>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</si>
  <si>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</si>
  <si>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</si>
  <si>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</si>
  <si>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</si>
  <si>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</si>
  <si>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</si>
  <si>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</si>
  <si>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</si>
  <si>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</si>
  <si>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</si>
  <si>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</si>
  <si>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</si>
  <si>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</si>
  <si>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</si>
  <si>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</si>
  <si>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</si>
  <si>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</si>
  <si>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</si>
  <si>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</si>
  <si>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</si>
  <si>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</si>
  <si>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</si>
  <si>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</si>
  <si>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</si>
  <si>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</si>
  <si>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</si>
  <si>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</si>
  <si>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</si>
  <si>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</si>
  <si>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</si>
  <si>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</si>
  <si>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</si>
  <si>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</si>
  <si>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</si>
  <si>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</si>
  <si>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</si>
  <si>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</si>
  <si>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</si>
  <si>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</si>
  <si>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</si>
  <si>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</si>
  <si>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</si>
  <si>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</si>
  <si>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</si>
  <si>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</si>
  <si>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</si>
  <si>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</si>
  <si>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</si>
  <si>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</si>
  <si>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</si>
  <si>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</si>
  <si>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</si>
  <si>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</si>
  <si>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</si>
  <si>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</si>
  <si>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</si>
  <si>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</si>
  <si>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</si>
  <si>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</si>
  <si>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</si>
  <si>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</si>
  <si>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</si>
  <si>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</si>
  <si>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</si>
  <si>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</si>
  <si>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</si>
  <si>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</si>
  <si>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</si>
  <si>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</si>
  <si>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</si>
  <si>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</si>
  <si>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</si>
  <si>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</si>
  <si>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</si>
  <si>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</si>
  <si>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</si>
  <si>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</si>
  <si>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</si>
  <si>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</si>
  <si>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</si>
  <si>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</si>
  <si>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</si>
  <si>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</si>
  <si>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</si>
  <si>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</si>
  <si>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</si>
  <si>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</si>
  <si>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</si>
  <si>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</si>
  <si>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</si>
  <si>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</si>
  <si>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</si>
  <si>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</si>
  <si>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</si>
  <si>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</si>
  <si>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</si>
  <si>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</si>
  <si>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</si>
  <si>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</si>
  <si>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</si>
  <si>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</si>
  <si>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</si>
  <si>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</si>
  <si>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</si>
  <si>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</si>
  <si>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</si>
  <si>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</si>
  <si>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</si>
  <si>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</si>
  <si>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</si>
  <si>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</si>
  <si>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</si>
  <si>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</si>
  <si>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</si>
  <si>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</si>
  <si>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</si>
  <si>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</si>
  <si>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</si>
  <si>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</si>
  <si>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</si>
  <si>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</si>
  <si>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</si>
  <si>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</si>
  <si>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</si>
  <si>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</si>
  <si>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</si>
  <si>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</si>
  <si>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</si>
  <si>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</si>
  <si>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</si>
  <si>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</si>
  <si>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</si>
  <si>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</si>
  <si>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</si>
  <si>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</si>
  <si>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</si>
  <si>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</si>
  <si>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</si>
  <si>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</si>
  <si>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</si>
  <si>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</si>
  <si>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</si>
  <si>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</si>
  <si>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</si>
  <si>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</si>
  <si>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</si>
  <si>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</si>
  <si>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</si>
  <si>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</si>
  <si>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</si>
  <si>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</si>
  <si>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</si>
  <si>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</si>
  <si>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</si>
  <si>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</si>
  <si>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</si>
  <si>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</si>
  <si>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</si>
  <si>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</si>
  <si>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</si>
  <si>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</si>
  <si>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</si>
  <si>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</si>
  <si>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</si>
  <si>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</si>
  <si>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</si>
  <si>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</si>
  <si>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</si>
  <si>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</si>
  <si>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</si>
  <si>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</si>
  <si>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</si>
  <si>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</si>
  <si>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</si>
  <si>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</si>
  <si>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</si>
  <si>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</si>
  <si>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</si>
  <si>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</si>
  <si>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</si>
  <si>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</si>
  <si>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</si>
  <si>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</si>
  <si>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</si>
  <si>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</si>
  <si>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</si>
  <si>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</si>
  <si>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</si>
  <si>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</si>
  <si>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</si>
  <si>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</si>
  <si>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</si>
  <si>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</si>
  <si>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</si>
  <si>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</si>
  <si>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</si>
  <si>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</si>
  <si>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</si>
  <si>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</si>
  <si>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</si>
  <si>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</si>
  <si>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</si>
  <si>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</si>
  <si>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</si>
  <si>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</si>
  <si>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</si>
  <si>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</si>
  <si>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</si>
  <si>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</si>
  <si>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</si>
  <si>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</si>
  <si>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</si>
  <si>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</si>
  <si>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</si>
  <si>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</si>
  <si>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</si>
  <si>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</si>
  <si>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</si>
  <si>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</si>
  <si>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</si>
  <si>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</si>
  <si>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</si>
  <si>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</si>
  <si>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</si>
  <si>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</si>
  <si>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</si>
  <si>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</si>
  <si>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</si>
  <si>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</si>
  <si>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</si>
  <si>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</si>
  <si>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</si>
  <si>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</si>
  <si>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</si>
  <si>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</si>
  <si>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</si>
  <si>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</si>
  <si>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</si>
  <si>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</si>
  <si>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</si>
  <si>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</si>
  <si>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</si>
  <si>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</si>
  <si>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</si>
  <si>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</si>
  <si>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</si>
  <si>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</si>
  <si>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</si>
  <si>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</si>
  <si>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</si>
  <si>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</si>
  <si>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</si>
  <si>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</si>
  <si>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</si>
  <si>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</si>
  <si>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</si>
  <si>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</si>
  <si>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</si>
  <si>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</si>
  <si>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</si>
  <si>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</si>
  <si>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</si>
  <si>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</si>
  <si>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</si>
  <si>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</si>
  <si>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</si>
  <si>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</si>
  <si>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</si>
  <si>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</si>
  <si>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</si>
  <si>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</si>
  <si>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</si>
  <si>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</si>
  <si>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</si>
  <si>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</si>
  <si>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</si>
  <si>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</si>
  <si>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</si>
  <si>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</si>
  <si>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</si>
  <si>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</si>
  <si>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</si>
  <si>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</si>
  <si>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</si>
  <si>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</si>
  <si>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</si>
  <si>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</si>
  <si>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</si>
  <si>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</si>
  <si>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</si>
  <si>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</si>
  <si>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</si>
  <si>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</si>
  <si>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</si>
  <si>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</si>
  <si>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</si>
  <si>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</si>
  <si>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</si>
  <si>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</si>
  <si>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</si>
  <si>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</si>
  <si>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</si>
  <si>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</si>
  <si>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</si>
  <si>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</si>
  <si>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</si>
  <si>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</si>
  <si>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</si>
  <si>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</si>
  <si>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</si>
  <si>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</si>
  <si>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</si>
  <si>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</si>
  <si>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</si>
  <si>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</si>
  <si>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</si>
  <si>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</si>
  <si>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</si>
  <si>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</si>
  <si>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</si>
  <si>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</si>
  <si>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</si>
  <si>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</si>
  <si>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</si>
  <si>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</si>
  <si>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</si>
  <si>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</si>
  <si>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</si>
  <si>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</si>
  <si>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</si>
  <si>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</si>
  <si>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</si>
  <si>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</si>
  <si>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</si>
  <si>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</si>
  <si>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</si>
  <si>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</si>
  <si>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</si>
  <si>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</si>
  <si>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</si>
  <si>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</si>
  <si>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</si>
  <si>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</si>
  <si>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</si>
  <si>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</si>
  <si>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</si>
  <si>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</si>
  <si>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</si>
  <si>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</si>
  <si>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</si>
  <si>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</si>
  <si>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</si>
  <si>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</si>
  <si>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</si>
  <si>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</si>
  <si>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</si>
  <si>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</si>
  <si>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</si>
  <si>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</si>
  <si>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</si>
  <si>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</si>
  <si>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</si>
  <si>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</si>
  <si>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</si>
  <si>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</si>
  <si>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</si>
  <si>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</si>
  <si>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</si>
  <si>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</si>
  <si>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</si>
  <si>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</si>
  <si>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</si>
  <si>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</si>
  <si>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</si>
  <si>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</si>
  <si>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</si>
  <si>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</si>
  <si>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</si>
  <si>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</si>
  <si>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</si>
  <si>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</si>
  <si>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</si>
  <si>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</si>
  <si>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</si>
  <si>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</si>
  <si>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</si>
  <si>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</si>
  <si>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</si>
  <si>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</si>
  <si>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</si>
  <si>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</si>
  <si>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</si>
  <si>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</si>
  <si>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</si>
  <si>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</si>
  <si>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</si>
  <si>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</si>
  <si>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</si>
  <si>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</si>
  <si>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</si>
  <si>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</si>
  <si>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</si>
  <si>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</si>
  <si>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</si>
  <si>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</si>
  <si>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</si>
  <si>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</si>
  <si>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</si>
  <si>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</si>
  <si>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</si>
  <si>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</si>
  <si>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</si>
  <si>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</si>
  <si>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</si>
  <si>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</si>
  <si>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</si>
  <si>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</si>
  <si>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</si>
  <si>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</si>
  <si>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</si>
  <si>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</si>
  <si>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</si>
  <si>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</si>
  <si>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</si>
  <si>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</si>
  <si>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</si>
  <si>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</si>
  <si>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</si>
  <si>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</si>
  <si>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</si>
  <si>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</si>
  <si>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</si>
  <si>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</si>
  <si>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</si>
  <si>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</si>
  <si>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</si>
  <si>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</si>
  <si>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</si>
  <si>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</si>
  <si>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</si>
  <si>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</si>
  <si>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</si>
  <si>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</si>
  <si>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</si>
  <si>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</si>
  <si>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</si>
  <si>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</si>
  <si>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</si>
  <si>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</si>
  <si>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</si>
  <si>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</si>
  <si>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</si>
  <si>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</si>
  <si>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</si>
  <si>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</si>
  <si>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</si>
  <si>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</si>
  <si>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</si>
  <si>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</si>
  <si>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</si>
  <si>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</si>
  <si>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</si>
  <si>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</si>
  <si>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</si>
  <si>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</si>
  <si>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</si>
  <si>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</si>
  <si>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</si>
  <si>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</si>
  <si>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</si>
  <si>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</si>
  <si>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</si>
  <si>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</si>
  <si>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</si>
  <si>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</si>
  <si>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</si>
  <si>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</si>
  <si>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</si>
  <si>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</si>
  <si>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</si>
  <si>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</si>
  <si>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</si>
  <si>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</si>
  <si>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</si>
  <si>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</si>
  <si>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</si>
  <si>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</si>
  <si>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</si>
  <si>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</si>
  <si>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</si>
  <si>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</si>
  <si>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</si>
  <si>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</si>
  <si>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</si>
  <si>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</si>
  <si>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</si>
  <si>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</si>
  <si>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</si>
  <si>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</si>
  <si>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</si>
  <si>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</si>
  <si>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</si>
  <si>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</si>
  <si>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</si>
  <si>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</si>
  <si>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</si>
  <si>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</si>
  <si>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</si>
  <si>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</si>
  <si>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</si>
  <si>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</si>
  <si>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</si>
  <si>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</si>
  <si>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</si>
  <si>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</si>
  <si>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</si>
  <si>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</si>
  <si>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</si>
  <si>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</si>
  <si>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</si>
  <si>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</si>
  <si>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</si>
  <si>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</si>
  <si>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</si>
  <si>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</si>
  <si>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</si>
  <si>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</si>
  <si>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</si>
  <si>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</si>
  <si>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</si>
  <si>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</si>
  <si>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</si>
  <si>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</si>
  <si>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</si>
  <si>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</si>
  <si>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</si>
  <si>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</si>
  <si>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</si>
  <si>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</si>
  <si>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</si>
  <si>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</si>
  <si>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</si>
  <si>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</si>
  <si>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</si>
  <si>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</si>
  <si>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</si>
  <si>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</si>
  <si>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</si>
  <si>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</si>
  <si>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</si>
  <si>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</si>
  <si>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</si>
  <si>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</si>
  <si>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</si>
  <si>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</si>
  <si>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</si>
  <si>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</si>
  <si>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</si>
  <si>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</si>
  <si>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</si>
  <si>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</si>
  <si>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</si>
  <si>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</si>
  <si>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</si>
  <si>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</si>
  <si>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</si>
  <si>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</si>
  <si>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</si>
  <si>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</si>
  <si>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</si>
  <si>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</si>
  <si>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</si>
  <si>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</si>
  <si>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</si>
  <si>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</si>
  <si>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</si>
  <si>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</si>
  <si>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</si>
  <si>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</si>
  <si>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</si>
  <si>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</si>
  <si>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</si>
  <si>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</si>
  <si>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</si>
  <si>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</si>
  <si>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</si>
  <si>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</si>
  <si>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</si>
  <si>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</si>
  <si>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</si>
  <si>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</si>
  <si>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</si>
  <si>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</si>
  <si>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</si>
  <si>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</si>
  <si>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</si>
  <si>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</si>
  <si>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</si>
  <si>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</si>
  <si>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</si>
  <si>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</si>
  <si>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</si>
  <si>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</si>
  <si>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</si>
  <si>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</si>
  <si>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</si>
  <si>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</si>
  <si>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</si>
  <si>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</si>
  <si>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</si>
  <si>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</si>
  <si>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</si>
  <si>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</si>
  <si>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</si>
  <si>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</si>
  <si>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</si>
  <si>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</si>
  <si>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</si>
  <si>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</si>
  <si>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</si>
  <si>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</si>
  <si>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</si>
  <si>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</si>
  <si>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</si>
  <si>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</si>
  <si>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</si>
  <si>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</si>
  <si>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</si>
  <si>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</si>
  <si>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</si>
  <si>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</si>
  <si>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</si>
  <si>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</si>
  <si>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</si>
  <si>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</si>
  <si>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</si>
  <si>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</si>
  <si>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</si>
  <si>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</si>
  <si>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</si>
  <si>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</si>
  <si>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</si>
  <si>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</si>
  <si>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</si>
  <si>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</si>
  <si>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</si>
  <si>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</si>
  <si>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</si>
  <si>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</si>
  <si>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</si>
  <si>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</si>
  <si>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</si>
  <si>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</si>
  <si>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</si>
  <si>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</si>
  <si>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</si>
  <si>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</si>
  <si>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</si>
  <si>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</si>
  <si>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</si>
  <si>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</si>
  <si>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</si>
  <si>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</si>
  <si>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</si>
  <si>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</si>
  <si>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</si>
  <si>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</si>
  <si>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</si>
  <si>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</si>
  <si>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</si>
  <si>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</si>
  <si>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</si>
  <si>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</si>
  <si>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</si>
  <si>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</si>
  <si>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</si>
  <si>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</si>
  <si>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</si>
  <si>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</si>
  <si>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</si>
  <si>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</si>
  <si>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</si>
  <si>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</si>
  <si>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</si>
  <si>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</si>
  <si>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</si>
  <si>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</si>
  <si>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</si>
  <si>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</si>
  <si>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</si>
  <si>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</si>
  <si>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</si>
  <si>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</si>
  <si>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</si>
  <si>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</si>
  <si>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</si>
  <si>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</si>
  <si>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</si>
  <si>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</si>
  <si>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</si>
  <si>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</si>
  <si>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</si>
  <si>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</si>
  <si>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</si>
  <si>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</si>
  <si>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</si>
  <si>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</si>
  <si>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</si>
  <si>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</si>
  <si>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</si>
  <si>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</si>
  <si>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</si>
  <si>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</si>
  <si>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</si>
  <si>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</si>
  <si>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</si>
  <si>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</si>
  <si>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</si>
  <si>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</si>
  <si>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</si>
  <si>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</si>
  <si>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</si>
  <si>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</si>
  <si>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</si>
  <si>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</si>
  <si>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</si>
  <si>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</si>
  <si>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</si>
  <si>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</si>
  <si>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</si>
  <si>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</si>
  <si>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</si>
  <si>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</si>
  <si>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</si>
  <si>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</si>
  <si>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</si>
  <si>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</si>
  <si>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</si>
  <si>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</si>
  <si>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</si>
  <si>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</si>
  <si>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</si>
  <si>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</si>
  <si>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</si>
  <si>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</si>
  <si>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</si>
  <si>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</si>
  <si>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</si>
  <si>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</si>
  <si>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</si>
  <si>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</si>
  <si>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</si>
  <si>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</si>
  <si>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</si>
  <si>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</si>
  <si>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</si>
  <si>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</si>
  <si>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</si>
  <si>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</si>
  <si>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</si>
  <si>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</si>
  <si>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</si>
  <si>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</si>
  <si>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</si>
  <si>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</si>
  <si>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</si>
  <si>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</si>
  <si>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</si>
  <si>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</si>
  <si>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</si>
  <si>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</si>
  <si>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</si>
  <si>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</si>
  <si>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</si>
  <si>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</si>
  <si>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</si>
  <si>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</si>
  <si>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</si>
  <si>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</si>
  <si>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</si>
  <si>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</si>
  <si>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</si>
  <si>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</si>
  <si>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</si>
  <si>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</si>
  <si>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</si>
  <si>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</si>
  <si>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</si>
  <si>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</si>
  <si>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</si>
  <si>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</si>
  <si>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</si>
  <si>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</si>
  <si>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</si>
  <si>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</si>
  <si>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</si>
  <si>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</si>
  <si>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</si>
  <si>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</si>
  <si>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</si>
  <si>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</si>
  <si>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</si>
  <si>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</si>
  <si>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</si>
  <si>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</si>
  <si>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</si>
  <si>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</si>
  <si>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</si>
  <si>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</si>
  <si>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</si>
  <si>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</si>
  <si>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</si>
  <si>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</si>
  <si>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</si>
  <si>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</si>
  <si>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</si>
  <si>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</si>
  <si>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</si>
  <si>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</si>
  <si>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</si>
  <si>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</si>
  <si>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</si>
  <si>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</si>
  <si>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</si>
  <si>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</si>
  <si>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</si>
  <si>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</si>
  <si>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</si>
  <si>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</si>
  <si>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</si>
  <si>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</si>
  <si>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</si>
  <si>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</si>
  <si>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</si>
  <si>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</si>
  <si>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</si>
  <si>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</si>
  <si>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</si>
  <si>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</si>
  <si>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</si>
  <si>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</si>
  <si>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</si>
  <si>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</si>
  <si>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</si>
  <si>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</si>
  <si>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</si>
  <si>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</si>
  <si>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</si>
  <si>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</si>
  <si>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</si>
  <si>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</si>
  <si>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</si>
  <si>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</si>
  <si>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</si>
  <si>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</si>
  <si>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</si>
  <si>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</si>
  <si>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</si>
  <si>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</si>
  <si>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</si>
  <si>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</si>
  <si>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</si>
  <si>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</si>
  <si>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</si>
  <si>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</si>
  <si>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</si>
  <si>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</si>
  <si>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</si>
  <si>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</si>
  <si>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</si>
  <si>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</si>
  <si>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</si>
  <si>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</si>
  <si>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</si>
  <si>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</si>
  <si>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</si>
  <si>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</si>
  <si>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</si>
  <si>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</si>
  <si>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</si>
  <si>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</si>
  <si>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</si>
  <si>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</si>
  <si>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</si>
  <si>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</si>
  <si>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</si>
  <si>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</si>
  <si>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</si>
  <si>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</si>
  <si>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</si>
  <si>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</si>
  <si>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</si>
  <si>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</si>
  <si>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</si>
  <si>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</si>
  <si>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</si>
  <si>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</si>
  <si>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</si>
  <si>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</si>
  <si>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</si>
  <si>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</si>
  <si>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</si>
  <si>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</si>
  <si>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</si>
  <si>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</si>
  <si>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</si>
  <si>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</si>
  <si>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</si>
  <si>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</si>
  <si>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</si>
  <si>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</si>
  <si>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</si>
  <si>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</si>
  <si>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</si>
  <si>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</si>
  <si>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</si>
  <si>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</si>
  <si>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</si>
  <si>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</si>
  <si>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</si>
  <si>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</si>
  <si>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</si>
  <si>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</si>
  <si>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</si>
  <si>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</si>
  <si>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</si>
  <si>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</si>
  <si>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</si>
  <si>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</si>
  <si>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</si>
  <si>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</si>
  <si>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</si>
  <si>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</si>
  <si>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</si>
  <si>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</si>
  <si>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</si>
  <si>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</si>
  <si>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</si>
  <si>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</si>
  <si>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</si>
  <si>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</si>
  <si>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</si>
  <si>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</si>
  <si>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</si>
  <si>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</si>
  <si>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</si>
  <si>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</si>
  <si>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</si>
  <si>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</si>
  <si>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</si>
  <si>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</si>
  <si>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</si>
  <si>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</si>
  <si>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</si>
  <si>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</si>
  <si>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</si>
  <si>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</si>
  <si>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</si>
  <si>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</si>
  <si>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</si>
  <si>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</si>
  <si>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</si>
  <si>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</si>
  <si>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</si>
  <si>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</si>
  <si>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</si>
  <si>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</si>
  <si>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</si>
  <si>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</si>
  <si>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</si>
  <si>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</si>
  <si>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</si>
  <si>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</si>
  <si>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</si>
  <si>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</si>
  <si>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</si>
  <si>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</si>
  <si>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</si>
  <si>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</si>
  <si>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</si>
  <si>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</si>
  <si>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</si>
  <si>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</si>
  <si>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</si>
  <si>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</si>
  <si>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</si>
  <si>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</si>
  <si>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</si>
  <si>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</si>
  <si>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</si>
  <si>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</si>
  <si>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</si>
  <si>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</si>
  <si>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</si>
  <si>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</si>
  <si>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</si>
  <si>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</si>
  <si>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</si>
  <si>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</si>
  <si>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</si>
  <si>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</si>
  <si>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</si>
  <si>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</si>
  <si>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</si>
  <si>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</si>
  <si>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</si>
  <si>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</si>
  <si>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</si>
  <si>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</si>
  <si>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</si>
  <si>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</si>
  <si>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</si>
  <si>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</si>
  <si>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</si>
  <si>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</si>
  <si>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</si>
  <si>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</si>
  <si>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</si>
  <si>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</si>
  <si>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</si>
  <si>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</si>
  <si>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</si>
  <si>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</si>
  <si>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</si>
  <si>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</si>
  <si>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</si>
  <si>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</si>
  <si>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</si>
  <si>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</si>
  <si>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</si>
  <si>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</si>
  <si>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</si>
  <si>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</si>
  <si>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</si>
  <si>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</si>
  <si>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</si>
  <si>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</si>
  <si>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</si>
  <si>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</si>
  <si>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</si>
  <si>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</si>
  <si>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</si>
  <si>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</si>
  <si>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</si>
  <si>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</si>
  <si>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</si>
  <si>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</si>
  <si>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</si>
  <si>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</si>
  <si>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</si>
  <si>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</si>
  <si>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</si>
  <si>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</si>
  <si>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</si>
  <si>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</si>
  <si>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</si>
  <si>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</si>
  <si>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</si>
  <si>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</si>
  <si>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</si>
  <si>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</si>
  <si>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</si>
  <si>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</si>
  <si>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</si>
  <si>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</si>
  <si>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</si>
  <si>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</si>
  <si>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</si>
  <si>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</si>
  <si>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</si>
  <si>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</si>
  <si>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</si>
  <si>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</si>
  <si>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</si>
  <si>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</si>
  <si>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</si>
  <si>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</si>
  <si>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</si>
  <si>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</si>
  <si>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</si>
  <si>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</si>
  <si>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</si>
  <si>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</si>
  <si>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</si>
  <si>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</si>
  <si>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</si>
  <si>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</si>
  <si>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</si>
  <si>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</si>
  <si>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</si>
  <si>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</si>
  <si>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</si>
  <si>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</si>
  <si>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</si>
  <si>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</si>
  <si>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</si>
  <si>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</si>
  <si>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</si>
  <si>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</si>
  <si>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</si>
  <si>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</si>
  <si>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</si>
  <si>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</si>
  <si>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</si>
  <si>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</si>
  <si>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</si>
  <si>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</si>
  <si>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</si>
  <si>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</si>
  <si>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</si>
  <si>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</si>
  <si>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</si>
  <si>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</si>
  <si>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</si>
  <si>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</si>
  <si>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</si>
  <si>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</si>
  <si>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</si>
  <si>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</si>
  <si>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</si>
  <si>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</si>
  <si>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</si>
  <si>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</si>
  <si>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</si>
  <si>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</si>
  <si>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</si>
  <si>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</si>
  <si>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</si>
  <si>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</si>
  <si>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</si>
  <si>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</si>
  <si>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</si>
  <si>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</si>
  <si>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</si>
  <si>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</si>
  <si>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</si>
  <si>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</si>
  <si>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</si>
  <si>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</si>
  <si>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</si>
  <si>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</si>
  <si>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</si>
  <si>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</si>
  <si>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</si>
  <si>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</si>
  <si>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</si>
  <si>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</si>
  <si>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</si>
  <si>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</si>
  <si>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</si>
  <si>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</si>
  <si>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</si>
  <si>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</si>
  <si>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</si>
  <si>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</si>
  <si>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</si>
  <si>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</si>
  <si>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</si>
  <si>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</si>
  <si>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</si>
  <si>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</si>
  <si>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</si>
  <si>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</si>
  <si>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</si>
  <si>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</si>
  <si>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</si>
  <si>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</si>
  <si>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</si>
  <si>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</si>
  <si>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</si>
  <si>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</si>
  <si>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</si>
  <si>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</si>
  <si>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</si>
  <si>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</si>
  <si>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</si>
  <si>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</si>
  <si>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</si>
  <si>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</si>
  <si>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</si>
  <si>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</si>
  <si>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</si>
  <si>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</si>
  <si>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</si>
  <si>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</si>
  <si>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</si>
  <si>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</si>
  <si>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</si>
  <si>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</si>
  <si>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</si>
  <si>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</si>
  <si>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</si>
  <si>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</si>
  <si>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</si>
  <si>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</si>
  <si>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</si>
  <si>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</si>
  <si>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</si>
  <si>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</si>
  <si>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</si>
  <si>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</si>
  <si>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</si>
  <si>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</si>
  <si>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</si>
  <si>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</si>
  <si>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</si>
  <si>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</si>
  <si>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</si>
  <si>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</si>
  <si>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</si>
  <si>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</si>
  <si>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</si>
  <si>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</si>
  <si>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</si>
  <si>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</si>
  <si>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</si>
  <si>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</si>
  <si>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</si>
  <si>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</si>
  <si>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</si>
  <si>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</si>
  <si>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</si>
  <si>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</si>
  <si>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</si>
  <si>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</si>
  <si>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</si>
  <si>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</si>
  <si>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</si>
  <si>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</si>
  <si>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</si>
  <si>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</si>
  <si>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</si>
  <si>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</si>
  <si>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</si>
  <si>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</si>
  <si>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</si>
  <si>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</si>
  <si>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</si>
  <si>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</si>
  <si>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</si>
  <si>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</si>
  <si>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</si>
  <si>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</si>
  <si>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</si>
  <si>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</si>
  <si>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</si>
  <si>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</si>
  <si>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</si>
  <si>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</si>
  <si>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</si>
  <si>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</si>
  <si>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</si>
  <si>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</si>
  <si>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</si>
  <si>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</si>
  <si>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</si>
  <si>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</si>
  <si>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</si>
  <si>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</si>
  <si>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</si>
  <si>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</si>
  <si>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</si>
  <si>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</si>
  <si>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</si>
  <si>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</si>
  <si>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</si>
  <si>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</si>
  <si>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</si>
  <si>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</si>
  <si>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</si>
  <si>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</si>
  <si>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</si>
  <si>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</si>
  <si>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</si>
  <si>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</si>
  <si>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</si>
  <si>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</si>
  <si>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</si>
  <si>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</si>
  <si>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</si>
  <si>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</si>
  <si>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</si>
  <si>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</si>
  <si>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</si>
  <si>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</si>
  <si>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</si>
  <si>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</si>
  <si>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</si>
  <si>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</si>
  <si>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</si>
  <si>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</si>
  <si>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</si>
  <si>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</si>
  <si>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</si>
  <si>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</si>
  <si>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</si>
  <si>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</si>
  <si>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</si>
  <si>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</si>
  <si>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</si>
  <si>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</si>
  <si>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</si>
  <si>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</si>
  <si>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</si>
  <si>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</si>
  <si>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</si>
  <si>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</si>
  <si>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</si>
  <si>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</si>
  <si>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</si>
  <si>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</si>
  <si>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</si>
  <si>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</si>
  <si>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</si>
  <si>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</si>
  <si>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</si>
  <si>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</si>
  <si>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</si>
  <si>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</si>
  <si>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</si>
  <si>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</si>
  <si>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</si>
  <si>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</si>
  <si>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</si>
  <si>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</si>
  <si>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</si>
  <si>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</si>
  <si>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</si>
  <si>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</si>
  <si>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</si>
  <si>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</si>
  <si>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</si>
  <si>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</si>
  <si>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</si>
  <si>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</si>
  <si>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</si>
  <si>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</si>
  <si>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</si>
  <si>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</si>
  <si>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</si>
  <si>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</si>
  <si>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</si>
  <si>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</si>
  <si>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</si>
  <si>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</si>
  <si>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</si>
  <si>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</si>
  <si>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</si>
  <si>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</si>
  <si>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</si>
  <si>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</si>
  <si>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</si>
  <si>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</si>
  <si>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</si>
  <si>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</si>
  <si>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</si>
  <si>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</si>
  <si>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</si>
  <si>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</si>
  <si>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</si>
  <si>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</si>
  <si>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</si>
  <si>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</si>
  <si>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</si>
  <si>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</si>
  <si>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</si>
  <si>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</si>
  <si>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</si>
  <si>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</si>
  <si>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</si>
  <si>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</si>
  <si>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</si>
  <si>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</si>
  <si>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</si>
  <si>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</si>
  <si>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</si>
  <si>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</si>
  <si>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</si>
  <si>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</si>
  <si>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</si>
  <si>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</si>
  <si>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</si>
  <si>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</si>
  <si>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</si>
  <si>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</si>
  <si>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</si>
  <si>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</si>
  <si>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</si>
  <si>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</si>
  <si>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</si>
  <si>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</si>
  <si>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</si>
  <si>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</si>
  <si>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</si>
  <si>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</si>
  <si>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</si>
  <si>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</si>
  <si>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</si>
  <si>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</si>
  <si>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</si>
  <si>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</si>
  <si>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</si>
  <si>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</si>
  <si>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</si>
  <si>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</si>
  <si>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</si>
  <si>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</si>
  <si>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</si>
  <si>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</si>
  <si>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</si>
  <si>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</si>
  <si>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</si>
  <si>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</si>
  <si>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</si>
  <si>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</si>
  <si>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</si>
  <si>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</si>
  <si>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</si>
  <si>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</si>
  <si>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</si>
  <si>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</si>
  <si>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</si>
  <si>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</si>
  <si>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</si>
  <si>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</si>
  <si>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</si>
  <si>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</si>
  <si>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</si>
  <si>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</si>
  <si>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</si>
  <si>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</si>
  <si>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</si>
  <si>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</si>
  <si>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</si>
  <si>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</si>
  <si>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</si>
  <si>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</si>
  <si>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</si>
  <si>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</si>
  <si>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</si>
  <si>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</si>
  <si>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</si>
  <si>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</si>
  <si>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</si>
  <si>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</si>
  <si>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</si>
  <si>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</si>
  <si>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</si>
  <si>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</si>
  <si>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</si>
  <si>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</si>
  <si>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</si>
  <si>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</si>
  <si>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</si>
  <si>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</si>
  <si>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</si>
  <si>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</si>
  <si>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</si>
  <si>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</si>
  <si>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</si>
  <si>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</si>
  <si>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</si>
  <si>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</si>
  <si>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</si>
  <si>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</si>
  <si>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</si>
  <si>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</si>
  <si>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</si>
  <si>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</si>
  <si>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</si>
  <si>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</si>
  <si>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</si>
  <si>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</si>
  <si>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</si>
  <si>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</si>
  <si>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</si>
  <si>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</si>
  <si>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</si>
  <si>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</si>
  <si>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</si>
  <si>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</si>
  <si>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</si>
  <si>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</si>
  <si>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</si>
  <si>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</si>
  <si>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</si>
  <si>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</si>
  <si>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</si>
  <si>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</si>
  <si>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</si>
  <si>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</si>
  <si>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</si>
  <si>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</si>
  <si>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</si>
  <si>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</si>
  <si>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</si>
  <si>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</si>
  <si>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</si>
  <si>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</si>
  <si>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</si>
  <si>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</si>
  <si>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</si>
  <si>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</si>
  <si>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</si>
  <si>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</si>
  <si>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</si>
  <si>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</si>
  <si>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</si>
  <si>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</si>
  <si>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</si>
  <si>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</si>
  <si>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</si>
  <si>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</si>
  <si>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</si>
  <si>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</si>
  <si>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</si>
  <si>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</si>
  <si>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</si>
  <si>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</si>
  <si>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</si>
  <si>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</si>
  <si>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</si>
  <si>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</si>
  <si>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</si>
  <si>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</si>
  <si>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</si>
  <si>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</si>
  <si>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</si>
  <si>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</si>
  <si>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</si>
  <si>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</si>
  <si>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</si>
  <si>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</si>
  <si>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</si>
  <si>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</si>
  <si>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</si>
  <si>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</si>
  <si>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</si>
  <si>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</si>
  <si>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</si>
  <si>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</si>
  <si>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</si>
  <si>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</si>
  <si>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</si>
  <si>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</si>
  <si>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</si>
  <si>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</si>
  <si>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</si>
  <si>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</si>
  <si>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</si>
  <si>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</si>
  <si>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</si>
  <si>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</si>
  <si>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</si>
  <si>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</si>
  <si>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</si>
  <si>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</si>
  <si>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</si>
  <si>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</si>
  <si>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</si>
  <si>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</si>
  <si>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</si>
  <si>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</si>
  <si>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</si>
  <si>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</si>
  <si>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</si>
  <si>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</si>
  <si>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</si>
  <si>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</si>
  <si>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</si>
  <si>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</si>
  <si>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</si>
  <si>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</si>
  <si>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</si>
  <si>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</si>
  <si>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</si>
  <si>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</si>
  <si>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</si>
  <si>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</si>
  <si>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</si>
  <si>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</si>
  <si>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</si>
  <si>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</si>
  <si>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</si>
  <si>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</si>
  <si>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</si>
  <si>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</si>
  <si>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</si>
  <si>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</si>
  <si>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</si>
  <si>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</si>
  <si>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</si>
  <si>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</si>
  <si>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</si>
  <si>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</si>
  <si>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</si>
  <si>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</si>
  <si>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</si>
  <si>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</si>
  <si>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</si>
  <si>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</si>
  <si>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</si>
  <si>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</si>
  <si>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</si>
  <si>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</si>
  <si>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</si>
  <si>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</si>
  <si>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</si>
  <si>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</si>
  <si>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</si>
  <si>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</si>
  <si>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</si>
  <si>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</si>
  <si>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</si>
  <si>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</si>
  <si>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</si>
  <si>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</si>
  <si>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</si>
  <si>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</si>
  <si>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</si>
  <si>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</si>
  <si>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</si>
  <si>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</si>
  <si>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</si>
  <si>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</si>
  <si>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</si>
  <si>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</si>
  <si>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</si>
  <si>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</si>
  <si>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</si>
  <si>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</si>
  <si>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</si>
  <si>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</si>
  <si>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</si>
  <si>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</si>
  <si>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</si>
  <si>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</si>
  <si>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</si>
  <si>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</si>
  <si>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</si>
  <si>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</si>
  <si>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</si>
  <si>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</si>
  <si>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</si>
  <si>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</si>
  <si>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</si>
  <si>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</si>
  <si>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</si>
  <si>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</si>
  <si>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</si>
  <si>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</si>
  <si>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</si>
  <si>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</si>
  <si>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</si>
  <si>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</si>
  <si>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</si>
  <si>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</si>
  <si>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</si>
  <si>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</si>
  <si>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</si>
  <si>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</si>
  <si>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</si>
  <si>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</si>
  <si>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</si>
  <si>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</si>
  <si>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</si>
  <si>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</si>
  <si>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</si>
  <si>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</si>
  <si>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</si>
  <si>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</si>
  <si>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</si>
  <si>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</si>
  <si>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</si>
  <si>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</si>
  <si>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</si>
  <si>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</si>
  <si>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</si>
  <si>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</si>
  <si>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</si>
  <si>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</si>
  <si>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</si>
  <si>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</si>
  <si>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</si>
  <si>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</si>
  <si>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</si>
  <si>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</si>
  <si>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</si>
  <si>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</si>
  <si>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</si>
  <si>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</si>
  <si>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</si>
  <si>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</si>
  <si>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</si>
  <si>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</si>
  <si>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</si>
  <si>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</si>
  <si>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</si>
  <si>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</si>
  <si>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</si>
  <si>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</si>
  <si>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</si>
  <si>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</si>
  <si>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</si>
  <si>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</si>
  <si>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</si>
  <si>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</si>
  <si>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</si>
  <si>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</si>
  <si>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</si>
  <si>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</si>
  <si>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</si>
  <si>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</si>
  <si>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</si>
  <si>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</si>
  <si>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</si>
  <si>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</si>
  <si>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</si>
  <si>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</si>
  <si>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</si>
  <si>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</si>
  <si>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</si>
  <si>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</si>
  <si>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</si>
  <si>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</si>
  <si>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</si>
  <si>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</si>
  <si>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</si>
  <si>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</si>
  <si>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</si>
  <si>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</si>
  <si>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</si>
  <si>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</si>
  <si>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</si>
  <si>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</si>
  <si>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</si>
  <si>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</si>
  <si>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</si>
  <si>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</si>
  <si>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</si>
  <si>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</si>
  <si>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</si>
  <si>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</si>
  <si>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</si>
  <si>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</si>
  <si>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</si>
  <si>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</si>
  <si>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</si>
  <si>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</si>
  <si>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</si>
  <si>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</si>
  <si>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</si>
  <si>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</si>
  <si>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</si>
  <si>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</si>
  <si>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</si>
  <si>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</si>
  <si>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</si>
  <si>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</si>
  <si>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</si>
  <si>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</si>
  <si>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</si>
  <si>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</si>
  <si>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</si>
  <si>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</si>
  <si>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</si>
  <si>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</si>
  <si>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</si>
  <si>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</si>
  <si>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</si>
  <si>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</si>
  <si>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</si>
  <si>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</si>
  <si>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</si>
  <si>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</si>
  <si>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</si>
  <si>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</si>
  <si>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</si>
  <si>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</si>
  <si>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</si>
  <si>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</si>
  <si>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</si>
  <si>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</si>
  <si>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</si>
  <si>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</si>
  <si>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</si>
  <si>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</si>
  <si>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</si>
  <si>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</si>
  <si>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</si>
  <si>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</si>
  <si>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</si>
  <si>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</si>
  <si>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</si>
  <si>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</si>
  <si>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</si>
  <si>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</si>
  <si>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</si>
  <si>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</si>
  <si>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</si>
  <si>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</si>
  <si>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</si>
  <si>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</si>
  <si>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</si>
  <si>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</si>
  <si>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</si>
  <si>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</si>
  <si>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</si>
  <si>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</si>
  <si>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</si>
  <si>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</si>
  <si>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</si>
  <si>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</si>
  <si>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</si>
  <si>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</si>
  <si>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</si>
  <si>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</si>
  <si>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</si>
  <si>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</si>
  <si>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</si>
  <si>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</si>
  <si>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</si>
  <si>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</si>
  <si>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</si>
  <si>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</si>
  <si>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</si>
  <si>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</si>
  <si>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</si>
  <si>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</si>
  <si>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</si>
  <si>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</si>
  <si>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</si>
  <si>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</si>
  <si>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</si>
  <si>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</si>
  <si>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</si>
  <si>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</si>
  <si>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</si>
  <si>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</si>
  <si>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</si>
  <si>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</si>
  <si>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</si>
  <si>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</si>
  <si>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</si>
  <si>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</si>
  <si>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</si>
  <si>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</si>
  <si>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</si>
  <si>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</si>
  <si>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</si>
  <si>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</si>
  <si>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</si>
  <si>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</si>
  <si>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</si>
  <si>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</si>
  <si>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</si>
  <si>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</si>
  <si>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</si>
  <si>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</si>
  <si>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</si>
  <si>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</si>
  <si>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</si>
  <si>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</si>
  <si>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</si>
  <si>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</si>
  <si>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</si>
  <si>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</si>
  <si>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</si>
  <si>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</si>
  <si>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</si>
  <si>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</si>
  <si>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</si>
  <si>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</si>
  <si>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</si>
  <si>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</si>
  <si>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</si>
  <si>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</si>
  <si>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</si>
  <si>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</si>
  <si>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</si>
  <si>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</si>
  <si>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</si>
  <si>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</si>
  <si>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</si>
  <si>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</si>
  <si>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</si>
  <si>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</si>
  <si>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</si>
  <si>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</si>
  <si>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</si>
  <si>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</si>
  <si>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</si>
  <si>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</si>
  <si>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</si>
  <si>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</si>
  <si>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</si>
  <si>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</si>
  <si>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</si>
  <si>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</si>
  <si>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</si>
  <si>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</si>
  <si>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</si>
  <si>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</si>
  <si>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</si>
  <si>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</si>
  <si>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</si>
  <si>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</si>
  <si>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</si>
  <si>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</si>
  <si>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</si>
  <si>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</si>
  <si>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</si>
  <si>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</si>
  <si>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</si>
  <si>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</si>
  <si>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</si>
  <si>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</si>
  <si>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</si>
  <si>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</si>
  <si>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</si>
  <si>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</si>
  <si>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</si>
  <si>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</si>
  <si>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</si>
  <si>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</si>
  <si>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</si>
  <si>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</si>
  <si>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</si>
  <si>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</si>
  <si>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</si>
  <si>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</si>
  <si>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</si>
  <si>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</si>
  <si>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</si>
  <si>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</si>
  <si>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</si>
  <si>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</si>
  <si>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</si>
  <si>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</si>
  <si>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</si>
  <si>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</si>
  <si>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</si>
  <si>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</si>
  <si>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</si>
  <si>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</si>
  <si>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</si>
  <si>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</si>
  <si>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</si>
  <si>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</si>
  <si>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</si>
  <si>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</si>
  <si>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</si>
  <si>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</si>
  <si>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</si>
  <si>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</si>
  <si>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</si>
  <si>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</si>
  <si>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</si>
  <si>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</si>
  <si>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</si>
  <si>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</si>
  <si>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</si>
  <si>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</si>
  <si>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</si>
  <si>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</si>
  <si>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</si>
  <si>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</si>
  <si>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</si>
  <si>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</si>
  <si>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</si>
  <si>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</si>
  <si>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</si>
  <si>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</si>
  <si>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</si>
  <si>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</si>
  <si>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</si>
  <si>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</si>
  <si>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</si>
  <si>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</si>
  <si>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</si>
  <si>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</si>
  <si>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</si>
  <si>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</si>
  <si>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</si>
  <si>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</si>
  <si>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</si>
  <si>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</si>
  <si>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</si>
  <si>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</si>
  <si>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</si>
  <si>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</si>
  <si>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</si>
  <si>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</si>
  <si>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</si>
  <si>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</si>
  <si>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</si>
  <si>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</si>
  <si>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</si>
  <si>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</si>
  <si>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</si>
  <si>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</si>
  <si>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</si>
  <si>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</si>
  <si>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</si>
  <si>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</si>
  <si>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</si>
  <si>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</si>
  <si>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</si>
  <si>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</si>
  <si>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</si>
  <si>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</si>
  <si>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</si>
  <si>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</si>
  <si>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</si>
  <si>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</si>
  <si>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</si>
  <si>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</si>
  <si>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</si>
  <si>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</si>
  <si>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</si>
  <si>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</si>
  <si>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</si>
  <si>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</si>
  <si>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</si>
  <si>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</si>
  <si>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</si>
  <si>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</si>
  <si>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</si>
  <si>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</si>
  <si>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</si>
  <si>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</si>
  <si>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</si>
  <si>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</si>
  <si>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</si>
  <si>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</si>
  <si>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</si>
  <si>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</si>
  <si>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</si>
  <si>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</si>
  <si>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</si>
  <si>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</si>
  <si>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</si>
  <si>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</si>
  <si>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</si>
  <si>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</si>
  <si>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</si>
  <si>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</si>
  <si>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</si>
  <si>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</si>
  <si>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</si>
  <si>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</si>
  <si>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</si>
  <si>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</si>
  <si>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</si>
  <si>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</si>
  <si>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</si>
  <si>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</si>
  <si>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</si>
  <si>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</si>
  <si>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</si>
  <si>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</si>
  <si>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</si>
  <si>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</si>
  <si>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</si>
  <si>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</si>
  <si>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</si>
  <si>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</si>
  <si>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</si>
  <si>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</si>
  <si>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</si>
  <si>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</si>
  <si>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</si>
  <si>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</si>
  <si>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</si>
  <si>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</si>
  <si>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</si>
  <si>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</si>
  <si>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</si>
  <si>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</si>
  <si>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</si>
  <si>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</si>
  <si>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</si>
  <si>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</si>
  <si>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</si>
  <si>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</si>
  <si>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</si>
  <si>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</si>
  <si>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</si>
  <si>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</si>
  <si>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</si>
  <si>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</si>
  <si>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</si>
  <si>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</si>
  <si>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</si>
  <si>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</si>
  <si>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</si>
  <si>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</si>
  <si>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</si>
  <si>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</si>
  <si>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</si>
  <si>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</si>
  <si>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</si>
  <si>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</si>
  <si>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</si>
  <si>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</si>
  <si>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</si>
  <si>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</si>
  <si>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</si>
  <si>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</si>
  <si>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</si>
  <si>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</si>
  <si>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</si>
  <si>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</si>
  <si>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</si>
  <si>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</si>
  <si>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</si>
  <si>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</si>
  <si>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</si>
  <si>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</si>
  <si>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</si>
  <si>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</si>
  <si>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</si>
  <si>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</si>
  <si>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</si>
  <si>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</si>
  <si>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</si>
  <si>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</si>
  <si>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</si>
  <si>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</si>
  <si>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</si>
  <si>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</si>
  <si>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</si>
  <si>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</si>
  <si>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</si>
  <si>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</si>
  <si>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</si>
  <si>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</si>
  <si>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</si>
  <si>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</si>
  <si>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</si>
  <si>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</si>
  <si>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</si>
  <si>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</si>
  <si>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</si>
  <si>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</si>
  <si>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</si>
  <si>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</si>
  <si>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</si>
  <si>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</si>
  <si>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</si>
  <si>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</si>
  <si>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</si>
  <si>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</si>
  <si>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</si>
  <si>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</si>
  <si>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</si>
  <si>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</si>
  <si>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</si>
  <si>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</si>
  <si>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</si>
  <si>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</si>
  <si>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</si>
  <si>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</si>
  <si>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</si>
  <si>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</si>
  <si>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</si>
  <si>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</si>
  <si>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</si>
  <si>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</si>
  <si>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</si>
  <si>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</si>
  <si>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</si>
  <si>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</si>
  <si>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</si>
  <si>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</si>
  <si>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</si>
  <si>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</si>
  <si>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</si>
  <si>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</si>
  <si>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</si>
  <si>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</si>
  <si>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</si>
  <si>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</si>
  <si>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</si>
  <si>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</si>
  <si>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</si>
  <si>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</si>
  <si>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</si>
  <si>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</si>
  <si>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</si>
  <si>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</si>
  <si>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</si>
  <si>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</si>
  <si>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</si>
  <si>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</si>
  <si>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</si>
  <si>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</si>
  <si>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</si>
  <si>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</si>
  <si>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</si>
  <si>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</si>
  <si>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</si>
  <si>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</si>
  <si>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</si>
  <si>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</si>
  <si>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</si>
  <si>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</si>
  <si>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</si>
  <si>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</si>
  <si>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</si>
  <si>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</si>
  <si>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</si>
  <si>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</si>
  <si>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</si>
  <si>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</si>
  <si>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</si>
  <si>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</si>
  <si>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</si>
  <si>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</si>
  <si>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</si>
  <si>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</si>
  <si>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</si>
  <si>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</si>
  <si>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</si>
  <si>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</si>
  <si>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</si>
  <si>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</si>
  <si>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</si>
  <si>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</si>
  <si>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</si>
  <si>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</si>
  <si>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</si>
  <si>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</si>
  <si>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</si>
  <si>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</si>
  <si>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</si>
  <si>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</si>
  <si>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</si>
  <si>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</si>
  <si>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</si>
  <si>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</si>
  <si>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</si>
  <si>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</si>
  <si>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</si>
  <si>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</si>
  <si>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</si>
  <si>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</si>
  <si>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</si>
  <si>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</si>
  <si>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</si>
  <si>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</si>
  <si>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</si>
  <si>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</si>
  <si>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</si>
  <si>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</si>
  <si>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</si>
  <si>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</si>
  <si>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</si>
  <si>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</si>
  <si>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</si>
  <si>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</si>
  <si>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</si>
  <si>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</si>
  <si>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</si>
  <si>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</si>
  <si>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</si>
  <si>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</si>
  <si>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</si>
  <si>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</si>
  <si>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</si>
  <si>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</si>
  <si>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</si>
  <si>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</si>
  <si>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</si>
  <si>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</si>
  <si>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</si>
  <si>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</si>
  <si>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</si>
  <si>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</si>
  <si>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</si>
  <si>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</si>
  <si>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</si>
  <si>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</si>
  <si>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</si>
  <si>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</si>
  <si>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</si>
  <si>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</si>
  <si>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</si>
  <si>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</si>
  <si>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</si>
  <si>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</si>
  <si>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</si>
  <si>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</si>
  <si>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</si>
  <si>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</si>
  <si>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</si>
  <si>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</si>
  <si>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</si>
  <si>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</si>
  <si>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</si>
  <si>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</si>
  <si>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</si>
  <si>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</si>
  <si>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</si>
  <si>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</si>
  <si>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</si>
  <si>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</si>
  <si>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</si>
  <si>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</si>
  <si>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</si>
  <si>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</si>
  <si>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</si>
  <si>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</si>
  <si>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</si>
  <si>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</si>
  <si>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</si>
  <si>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</si>
  <si>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</si>
  <si>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</si>
  <si>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</si>
  <si>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</si>
  <si>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</si>
  <si>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</si>
  <si>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</si>
  <si>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</si>
  <si>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</si>
  <si>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</si>
  <si>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</si>
  <si>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</si>
  <si>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</si>
  <si>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</si>
  <si>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</si>
  <si>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</si>
  <si>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</si>
  <si>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</si>
  <si>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</si>
  <si>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</si>
  <si>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</si>
  <si>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</si>
  <si>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</si>
  <si>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</si>
  <si>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</si>
  <si>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</si>
  <si>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</si>
  <si>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</si>
  <si>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</si>
  <si>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</si>
  <si>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</si>
  <si>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</si>
  <si>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</si>
  <si>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</si>
  <si>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</si>
  <si>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</si>
  <si>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</si>
  <si>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</si>
  <si>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</si>
  <si>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</si>
  <si>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</si>
  <si>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</si>
  <si>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</si>
  <si>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</si>
  <si>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</si>
  <si>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</si>
  <si>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</si>
  <si>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</si>
  <si>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</si>
  <si>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</si>
  <si>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</si>
  <si>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</si>
  <si>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</si>
  <si>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</si>
  <si>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</si>
  <si>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</si>
  <si>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</si>
  <si>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</si>
  <si>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</si>
  <si>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</si>
  <si>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</si>
  <si>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</si>
  <si>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</si>
  <si>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</si>
  <si>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</si>
  <si>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</si>
  <si>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</si>
  <si>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</si>
  <si>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</si>
  <si>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</si>
  <si>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</si>
  <si>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</si>
  <si>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</si>
  <si>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</si>
  <si>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</si>
  <si>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</si>
  <si>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</si>
  <si>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</si>
  <si>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</si>
  <si>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</si>
  <si>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</si>
  <si>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</si>
  <si>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</si>
  <si>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</si>
  <si>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</si>
  <si>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</si>
  <si>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</si>
  <si>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</si>
  <si>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</si>
  <si>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</si>
  <si>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</si>
  <si>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</si>
  <si>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</si>
  <si>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</si>
  <si>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</si>
  <si>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</si>
  <si>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</si>
  <si>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</si>
  <si>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</si>
  <si>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</si>
  <si>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</si>
  <si>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</si>
  <si>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</si>
  <si>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</si>
  <si>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</si>
  <si>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</si>
  <si>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</si>
  <si>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</si>
  <si>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</si>
  <si>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</si>
  <si>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</si>
  <si>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</si>
  <si>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</si>
  <si>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</si>
  <si>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</si>
  <si>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</si>
  <si>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</si>
  <si>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</si>
  <si>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</si>
  <si>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</si>
  <si>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</si>
  <si>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</si>
  <si>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</si>
  <si>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</si>
  <si>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</si>
  <si>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</si>
  <si>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</si>
  <si>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</si>
  <si>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</si>
  <si>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</si>
  <si>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</si>
  <si>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</si>
  <si>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</si>
  <si>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</si>
  <si>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</si>
  <si>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</si>
  <si>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</si>
  <si>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</si>
  <si>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</si>
  <si>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</si>
  <si>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</si>
  <si>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</si>
  <si>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</si>
  <si>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</si>
  <si>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</si>
  <si>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</si>
  <si>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</si>
  <si>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</si>
  <si>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</si>
  <si>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</si>
  <si>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</si>
  <si>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</si>
  <si>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</si>
  <si>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</si>
  <si>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</si>
  <si>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</si>
  <si>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</si>
  <si>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</si>
  <si>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</si>
  <si>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</si>
  <si>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</si>
  <si>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</si>
  <si>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</si>
  <si>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</si>
  <si>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</si>
  <si>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</si>
  <si>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</si>
  <si>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</si>
  <si>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</si>
  <si>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</si>
  <si>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</si>
  <si>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</si>
  <si>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</si>
  <si>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</si>
  <si>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</si>
  <si>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</si>
  <si>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</si>
  <si>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</si>
  <si>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</si>
  <si>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</si>
  <si>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</si>
  <si>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</si>
  <si>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</si>
  <si>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</si>
  <si>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</si>
  <si>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</si>
  <si>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</si>
  <si>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</si>
  <si>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</si>
  <si>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</si>
  <si>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</si>
  <si>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</si>
  <si>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</si>
  <si>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</si>
  <si>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</si>
  <si>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</si>
  <si>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</si>
  <si>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</si>
  <si>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</si>
  <si>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</si>
  <si>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</si>
  <si>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</si>
  <si>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</si>
  <si>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</si>
  <si>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</si>
  <si>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</si>
  <si>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</si>
  <si>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</si>
  <si>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</si>
  <si>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</si>
  <si>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</si>
  <si>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</si>
  <si>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</si>
  <si>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</si>
  <si>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</si>
  <si>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</si>
  <si>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</si>
  <si>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</si>
  <si>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</si>
  <si>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</si>
  <si>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</si>
  <si>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</si>
  <si>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</si>
  <si>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</si>
  <si>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</si>
  <si>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</si>
  <si>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</si>
  <si>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</si>
  <si>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</si>
  <si>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</si>
  <si>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</si>
  <si>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</si>
  <si>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</si>
  <si>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</si>
  <si>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</si>
  <si>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</si>
  <si>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</si>
  <si>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</si>
  <si>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</si>
  <si>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</si>
  <si>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</si>
  <si>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</si>
  <si>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</si>
  <si>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</si>
  <si>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</si>
  <si>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</si>
  <si>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</si>
  <si>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</si>
  <si>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</si>
  <si>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</si>
  <si>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</si>
  <si>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</si>
  <si>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</si>
  <si>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</si>
  <si>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</si>
  <si>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</si>
  <si>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</si>
  <si>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</si>
  <si>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</si>
  <si>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</si>
  <si>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</si>
  <si>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</si>
  <si>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</si>
  <si>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</si>
  <si>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</si>
  <si>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</si>
  <si>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</si>
  <si>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</si>
  <si>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</si>
  <si>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</si>
  <si>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</si>
  <si>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</si>
  <si>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</si>
  <si>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</si>
  <si>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</si>
  <si>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</si>
  <si>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</si>
  <si>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</si>
  <si>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</si>
  <si>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</si>
  <si>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</si>
  <si>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</si>
  <si>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</si>
  <si>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</si>
  <si>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</si>
  <si>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</si>
  <si>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</si>
  <si>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</si>
  <si>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</si>
  <si>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</si>
  <si>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</si>
  <si>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</si>
  <si>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</si>
  <si>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</si>
  <si>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</si>
  <si>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</si>
  <si>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</si>
  <si>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</si>
  <si>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</si>
  <si>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</si>
  <si>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</si>
  <si>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</si>
  <si>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</si>
  <si>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</si>
  <si>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</si>
  <si>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</si>
  <si>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</si>
  <si>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</si>
  <si>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</si>
  <si>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</si>
  <si>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</si>
  <si>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</si>
  <si>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</si>
  <si>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</si>
  <si>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</si>
  <si>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</si>
  <si>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</si>
  <si>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</si>
  <si>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</si>
  <si>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</si>
  <si>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</si>
  <si>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</si>
  <si>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</si>
  <si>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</si>
  <si>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</si>
  <si>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</si>
  <si>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</si>
  <si>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</si>
  <si>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</si>
  <si>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</si>
  <si>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</si>
  <si>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</si>
  <si>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</si>
  <si>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</si>
  <si>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</si>
  <si>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</si>
  <si>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</si>
  <si>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</si>
  <si>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</si>
  <si>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</si>
  <si>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</si>
  <si>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</si>
  <si>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</si>
  <si>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</si>
  <si>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</si>
  <si>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</si>
  <si>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</si>
  <si>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</si>
  <si>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</si>
  <si>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</si>
  <si>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</si>
  <si>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</si>
  <si>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</si>
  <si>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</si>
  <si>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</si>
  <si>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</si>
  <si>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</si>
  <si>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</si>
  <si>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</si>
  <si>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</si>
  <si>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</si>
  <si>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</si>
  <si>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</si>
  <si>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</si>
  <si>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</si>
  <si>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</si>
  <si>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</si>
  <si>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</si>
  <si>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</si>
  <si>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</si>
  <si>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</si>
  <si>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</si>
  <si>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</si>
  <si>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</si>
  <si>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</si>
  <si>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</si>
  <si>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</si>
  <si>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</si>
  <si>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</si>
  <si>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</si>
  <si>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</si>
  <si>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</si>
  <si>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</si>
  <si>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</si>
  <si>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</si>
  <si>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</si>
  <si>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</si>
  <si>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</si>
  <si>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</si>
  <si>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</si>
  <si>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</si>
  <si>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</si>
  <si>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</si>
  <si>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</si>
  <si>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</si>
  <si>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</si>
  <si>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</si>
  <si>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</si>
  <si>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</si>
  <si>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</si>
  <si>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</si>
  <si>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</si>
  <si>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</si>
  <si>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</si>
  <si>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</si>
  <si>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</si>
  <si>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</si>
  <si>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</si>
  <si>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</si>
  <si>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</si>
  <si>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</si>
  <si>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</si>
  <si>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</si>
  <si>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</si>
  <si>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</si>
  <si>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</si>
  <si>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</si>
  <si>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</si>
  <si>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</si>
  <si>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</si>
  <si>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</si>
  <si>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</si>
  <si>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</si>
  <si>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</si>
  <si>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</si>
  <si>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</si>
  <si>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</si>
  <si>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</si>
  <si>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</si>
  <si>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</si>
  <si>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</si>
  <si>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</si>
  <si>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</si>
  <si>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</si>
  <si>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</si>
  <si>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</si>
  <si>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</si>
  <si>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</si>
  <si>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</si>
  <si>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</si>
  <si>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</si>
  <si>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</si>
  <si>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</si>
  <si>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</si>
  <si>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</si>
  <si>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</si>
  <si>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</si>
  <si>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</si>
  <si>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</si>
  <si>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</si>
  <si>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</si>
  <si>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</si>
  <si>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</si>
  <si>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</si>
  <si>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</si>
  <si>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</si>
  <si>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</si>
  <si>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</si>
  <si>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</si>
  <si>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</si>
  <si>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</si>
  <si>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</si>
  <si>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</si>
  <si>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</si>
  <si>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</si>
  <si>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</si>
  <si>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</si>
  <si>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</si>
  <si>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</si>
  <si>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</si>
  <si>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</si>
  <si>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</si>
  <si>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</si>
  <si>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</si>
  <si>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</si>
  <si>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</si>
  <si>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</si>
  <si>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</si>
  <si>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</si>
  <si>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</si>
  <si>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</si>
  <si>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</si>
  <si>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</si>
  <si>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</si>
  <si>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</si>
  <si>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</si>
  <si>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</si>
  <si>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</si>
  <si>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</si>
  <si>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</si>
  <si>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</si>
  <si>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</si>
  <si>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</si>
  <si>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</si>
  <si>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</si>
  <si>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</si>
  <si>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</si>
  <si>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</si>
  <si>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</si>
  <si>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</si>
  <si>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</si>
  <si>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</si>
  <si>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</si>
  <si>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</si>
  <si>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</si>
  <si>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</si>
  <si>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</si>
  <si>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</si>
  <si>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</si>
  <si>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</si>
  <si>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</si>
  <si>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</si>
  <si>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</si>
  <si>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</si>
  <si>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</si>
  <si>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</si>
  <si>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</si>
  <si>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</si>
  <si>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</si>
  <si>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</si>
  <si>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</si>
  <si>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</si>
  <si>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</si>
  <si>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</si>
  <si>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</si>
  <si>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</si>
  <si>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</si>
  <si>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</si>
  <si>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</si>
  <si>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</si>
  <si>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</si>
  <si>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</si>
  <si>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</si>
  <si>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</si>
  <si>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</si>
  <si>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</si>
  <si>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</si>
  <si>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</si>
  <si>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</si>
  <si>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</si>
  <si>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</si>
  <si>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</si>
  <si>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</si>
  <si>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</si>
  <si>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</si>
  <si>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</si>
  <si>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</si>
  <si>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</si>
  <si>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</si>
  <si>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</si>
  <si>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</si>
  <si>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</si>
  <si>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</si>
  <si>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</si>
  <si>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</si>
  <si>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</si>
  <si>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</si>
  <si>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</si>
  <si>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</si>
  <si>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</si>
  <si>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</si>
  <si>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</si>
  <si>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</si>
  <si>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</si>
  <si>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</si>
  <si>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</si>
  <si>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</si>
  <si>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</si>
  <si>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</si>
  <si>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</si>
  <si>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</si>
  <si>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</si>
  <si>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</si>
  <si>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</si>
  <si>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</si>
  <si>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</si>
  <si>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</si>
  <si>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</si>
  <si>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</si>
  <si>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</si>
  <si>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</si>
  <si>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</si>
  <si>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</si>
  <si>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</si>
  <si>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</si>
  <si>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</si>
  <si>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</si>
  <si>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</si>
  <si>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</si>
  <si>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</si>
  <si>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</si>
  <si>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</si>
  <si>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</si>
  <si>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</si>
  <si>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</si>
  <si>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</si>
  <si>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</si>
  <si>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</si>
  <si>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</si>
  <si>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</si>
  <si>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</si>
  <si>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</si>
  <si>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</si>
  <si>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</si>
  <si>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</si>
  <si>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</si>
  <si>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</si>
  <si>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</si>
  <si>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</si>
  <si>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</si>
  <si>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</si>
  <si>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</si>
  <si>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</si>
  <si>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</si>
  <si>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</si>
  <si>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</si>
  <si>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</si>
  <si>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</si>
  <si>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</si>
  <si>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</si>
  <si>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</si>
  <si>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</si>
  <si>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</si>
  <si>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</si>
  <si>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</si>
  <si>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</si>
  <si>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</si>
  <si>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</si>
  <si>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</si>
  <si>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</si>
  <si>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</si>
  <si>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</si>
  <si>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</si>
  <si>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</si>
  <si>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</si>
  <si>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</si>
  <si>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</si>
  <si>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</si>
  <si>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</si>
  <si>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</si>
  <si>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</si>
  <si>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</si>
  <si>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</si>
  <si>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</si>
  <si>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</si>
  <si>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</si>
  <si>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</si>
  <si>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</si>
  <si>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</si>
  <si>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</si>
  <si>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</si>
  <si>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</si>
  <si>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</si>
  <si>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</si>
  <si>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</si>
  <si>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</si>
  <si>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</si>
  <si>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</si>
  <si>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</si>
  <si>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</si>
  <si>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</si>
  <si>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</si>
  <si>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</si>
  <si>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</si>
  <si>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</si>
  <si>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</si>
  <si>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</si>
  <si>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</si>
  <si>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</si>
  <si>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</si>
  <si>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</si>
  <si>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</si>
  <si>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</si>
  <si>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</si>
  <si>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</si>
  <si>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</si>
  <si>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</si>
  <si>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</si>
  <si>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</si>
  <si>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</si>
  <si>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</si>
  <si>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</si>
  <si>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</si>
  <si>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</si>
  <si>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</si>
  <si>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</si>
  <si>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</si>
  <si>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</si>
  <si>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</si>
  <si>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</si>
  <si>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</si>
  <si>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</si>
  <si>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</si>
  <si>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</si>
  <si>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</si>
  <si>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</si>
  <si>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</si>
  <si>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</si>
  <si>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</si>
  <si>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</si>
  <si>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</si>
  <si>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</si>
  <si>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</si>
  <si>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</si>
  <si>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</si>
  <si>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</si>
  <si>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</si>
  <si>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</si>
  <si>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</si>
  <si>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</si>
  <si>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</si>
  <si>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</si>
  <si>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</si>
  <si>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</si>
  <si>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</si>
  <si>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</si>
  <si>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</si>
  <si>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</si>
  <si>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</si>
  <si>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</si>
  <si>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</si>
  <si>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</si>
  <si>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</si>
  <si>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</si>
  <si>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</si>
  <si>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</si>
  <si>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</si>
  <si>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</si>
  <si>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</si>
  <si>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</si>
  <si>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</si>
  <si>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</si>
  <si>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</si>
  <si>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</si>
  <si>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</si>
  <si>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</si>
  <si>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</si>
  <si>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</si>
  <si>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</si>
  <si>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</si>
  <si>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</si>
  <si>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</si>
  <si>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</si>
  <si>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</si>
  <si>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</si>
  <si>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</si>
  <si>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</si>
  <si>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</si>
  <si>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</si>
  <si>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</si>
  <si>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</si>
  <si>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</si>
  <si>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</si>
  <si>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</si>
  <si>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</si>
  <si>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</si>
  <si>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</si>
  <si>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</si>
  <si>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</si>
  <si>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</si>
  <si>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</si>
  <si>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</si>
  <si>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</si>
  <si>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</si>
  <si>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</si>
  <si>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</si>
  <si>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</si>
  <si>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</si>
  <si>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</si>
  <si>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</si>
  <si>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</si>
  <si>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</si>
  <si>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</si>
  <si>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</si>
  <si>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</si>
  <si>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</si>
  <si>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</si>
  <si>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</si>
  <si>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</si>
  <si>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</si>
  <si>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</si>
  <si>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</si>
  <si>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</si>
  <si>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</si>
  <si>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</si>
  <si>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</si>
  <si>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</si>
  <si>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</si>
  <si>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</si>
  <si>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</si>
  <si>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</si>
  <si>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</si>
  <si>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</si>
  <si>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</si>
  <si>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</si>
  <si>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</si>
  <si>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</si>
  <si>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</si>
  <si>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</si>
  <si>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</si>
  <si>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</si>
  <si>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</si>
  <si>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</si>
  <si>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</si>
  <si>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</si>
  <si>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</si>
  <si>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</si>
  <si>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</si>
  <si>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</si>
  <si>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</si>
  <si>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</si>
  <si>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</si>
  <si>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</si>
  <si>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</si>
  <si>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</si>
  <si>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</si>
  <si>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</si>
  <si>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</si>
  <si>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</si>
  <si>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</si>
  <si>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</si>
  <si>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</si>
  <si>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</si>
  <si>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</si>
  <si>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</si>
  <si>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</si>
  <si>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</si>
  <si>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</si>
  <si>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</si>
  <si>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</si>
  <si>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</si>
  <si>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</si>
  <si>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</si>
  <si>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</si>
  <si>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</si>
  <si>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</si>
  <si>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</si>
  <si>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</si>
  <si>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</si>
  <si>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</si>
  <si>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</si>
  <si>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</si>
  <si>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</si>
  <si>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</si>
  <si>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</si>
  <si>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</si>
  <si>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</si>
  <si>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</si>
  <si>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</si>
  <si>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</si>
  <si>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</si>
  <si>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</si>
  <si>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</si>
  <si>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</si>
  <si>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</si>
  <si>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</si>
  <si>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</si>
  <si>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</si>
  <si>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</si>
  <si>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</si>
  <si>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</si>
  <si>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</si>
  <si>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</si>
  <si>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</si>
  <si>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</si>
  <si>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</si>
  <si>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</si>
  <si>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</si>
  <si>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</si>
  <si>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</si>
  <si>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</si>
  <si>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</si>
  <si>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</si>
  <si>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</si>
  <si>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</si>
  <si>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</si>
  <si>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</si>
  <si>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</si>
  <si>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</si>
  <si>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</si>
  <si>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</si>
  <si>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</si>
  <si>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</si>
  <si>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</si>
  <si>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</si>
  <si>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</si>
  <si>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</si>
  <si>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</si>
  <si>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</si>
  <si>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</si>
  <si>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</si>
  <si>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</si>
  <si>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</si>
  <si>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</si>
  <si>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</si>
  <si>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</si>
  <si>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</si>
  <si>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</si>
  <si>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</si>
  <si>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</si>
  <si>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</si>
  <si>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</si>
  <si>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</si>
  <si>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</si>
  <si>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</si>
  <si>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</si>
  <si>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</si>
  <si>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</si>
  <si>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</si>
  <si>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</si>
  <si>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</si>
  <si>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</si>
  <si>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</si>
  <si>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</si>
  <si>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</si>
  <si>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</si>
  <si>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</si>
  <si>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</si>
  <si>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</si>
  <si>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</si>
  <si>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</si>
  <si>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</si>
  <si>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</si>
  <si>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</si>
  <si>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</si>
  <si>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</si>
  <si>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</si>
  <si>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</si>
  <si>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</si>
  <si>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</si>
  <si>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</si>
  <si>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</si>
  <si>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</si>
  <si>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</si>
  <si>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</si>
  <si>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</si>
  <si>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</si>
  <si>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</si>
  <si>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</si>
  <si>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</si>
  <si>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</si>
  <si>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</si>
  <si>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</si>
  <si>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</si>
  <si>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</si>
  <si>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</si>
  <si>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</si>
  <si>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</si>
  <si>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</si>
  <si>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</si>
  <si>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</si>
  <si>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</si>
  <si>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</si>
  <si>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</si>
  <si>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</si>
  <si>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</si>
  <si>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</si>
  <si>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</si>
  <si>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</si>
  <si>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</si>
  <si>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</si>
  <si>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</si>
  <si>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</si>
  <si>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</si>
  <si>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</si>
  <si>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</si>
  <si>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</si>
  <si>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</si>
  <si>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</si>
  <si>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</si>
  <si>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</si>
  <si>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</si>
  <si>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</si>
  <si>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</si>
  <si>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</si>
  <si>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</si>
  <si>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</si>
  <si>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</si>
  <si>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</si>
  <si>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</si>
  <si>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</si>
  <si>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</si>
  <si>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</si>
  <si>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</si>
  <si>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</si>
  <si>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</si>
  <si>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</si>
  <si>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</si>
  <si>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</si>
  <si>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</si>
  <si>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</si>
  <si>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</si>
  <si>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</si>
  <si>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</si>
  <si>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</si>
  <si>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</si>
  <si>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</si>
  <si>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</si>
  <si>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</si>
  <si>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</si>
  <si>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</si>
  <si>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</si>
  <si>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</si>
  <si>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</si>
  <si>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</si>
  <si>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</si>
  <si>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</si>
  <si>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</si>
  <si>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</si>
  <si>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</si>
  <si>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</si>
  <si>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</si>
  <si>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</si>
  <si>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</si>
  <si>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</si>
  <si>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</si>
  <si>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</si>
  <si>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</si>
  <si>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</si>
  <si>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</si>
  <si>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</si>
  <si>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</si>
  <si>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</si>
  <si>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</si>
  <si>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</si>
  <si>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</si>
  <si>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</si>
  <si>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</si>
  <si>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</si>
  <si>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</si>
  <si>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</si>
  <si>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</si>
  <si>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</si>
  <si>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</si>
  <si>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</si>
  <si>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</si>
  <si>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</si>
  <si>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</si>
  <si>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</si>
  <si>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</si>
  <si>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</si>
  <si>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</si>
  <si>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</si>
  <si>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</si>
  <si>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</si>
  <si>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</si>
  <si>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</si>
  <si>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</si>
  <si>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</si>
  <si>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</si>
  <si>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</si>
  <si>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</si>
  <si>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</si>
  <si>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</si>
  <si>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</si>
  <si>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</si>
  <si>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</si>
  <si>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</si>
  <si>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</si>
  <si>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</si>
  <si>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</si>
  <si>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</si>
  <si>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</si>
  <si>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</si>
  <si>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</si>
  <si>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</si>
  <si>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</si>
  <si>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</si>
  <si>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</si>
  <si>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</si>
  <si>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</si>
  <si>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</si>
  <si>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</si>
  <si>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</si>
  <si>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</si>
  <si>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</si>
  <si>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</si>
  <si>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</si>
  <si>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</si>
  <si>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</si>
  <si>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</si>
  <si>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</si>
  <si>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</si>
  <si>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</si>
  <si>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</si>
  <si>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</si>
  <si>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</si>
  <si>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</si>
  <si>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</si>
  <si>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</si>
  <si>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</si>
  <si>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</si>
  <si>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</si>
  <si>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</si>
  <si>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</si>
  <si>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</si>
  <si>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</si>
  <si>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</si>
  <si>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</si>
  <si>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</si>
  <si>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</si>
  <si>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</si>
  <si>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</si>
  <si>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</si>
  <si>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</si>
  <si>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</si>
  <si>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</si>
  <si>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</si>
  <si>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</si>
  <si>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</si>
  <si>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</si>
  <si>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</si>
  <si>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</si>
  <si>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</si>
  <si>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</si>
  <si>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</si>
  <si>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</si>
  <si>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</si>
  <si>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</si>
  <si>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</si>
  <si>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</si>
  <si>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</si>
  <si>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</si>
  <si>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</si>
  <si>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</si>
  <si>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</si>
  <si>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</si>
  <si>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</si>
  <si>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</si>
  <si>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</si>
  <si>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</si>
  <si>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</si>
  <si>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</si>
  <si>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</si>
  <si>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</si>
  <si>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</si>
  <si>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</si>
  <si>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</si>
  <si>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</si>
  <si>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</si>
  <si>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</si>
  <si>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</si>
  <si>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</si>
  <si>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</si>
  <si>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</si>
  <si>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</si>
  <si>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</si>
  <si>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</si>
  <si>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</si>
  <si>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</si>
  <si>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</si>
  <si>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</si>
  <si>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</si>
  <si>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</si>
  <si>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</si>
  <si>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</si>
  <si>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</si>
  <si>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</si>
  <si>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</si>
  <si>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</si>
  <si>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</si>
  <si>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</si>
  <si>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</si>
  <si>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</si>
  <si>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</si>
  <si>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</si>
  <si>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</si>
  <si>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</si>
  <si>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</si>
  <si>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</si>
  <si>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</si>
  <si>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</si>
  <si>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</si>
  <si>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</si>
  <si>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</si>
  <si>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</si>
  <si>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</si>
  <si>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</si>
  <si>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</si>
  <si>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</si>
  <si>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</si>
  <si>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</si>
  <si>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</si>
  <si>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</si>
  <si>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</si>
  <si>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</si>
  <si>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</si>
  <si>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</si>
  <si>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</si>
  <si>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</si>
  <si>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</si>
  <si>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</si>
  <si>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</si>
  <si>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</si>
  <si>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</si>
  <si>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</si>
  <si>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</si>
  <si>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</si>
  <si>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</si>
  <si>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</si>
  <si>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</si>
  <si>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</si>
  <si>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</si>
  <si>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</si>
  <si>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</si>
  <si>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</si>
  <si>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</si>
  <si>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</si>
  <si>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</si>
  <si>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</si>
  <si>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</si>
  <si>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</si>
  <si>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</si>
  <si>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</si>
  <si>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</si>
  <si>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</si>
  <si>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</si>
  <si>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</si>
  <si>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</si>
  <si>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</si>
  <si>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</si>
  <si>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</si>
  <si>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</si>
  <si>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</si>
  <si>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</si>
  <si>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</si>
  <si>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</si>
  <si>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</si>
  <si>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</si>
  <si>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</si>
  <si>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</si>
  <si>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</si>
  <si>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</si>
  <si>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</si>
  <si>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</si>
  <si>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</si>
  <si>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</si>
  <si>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</si>
  <si>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</si>
  <si>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</si>
  <si>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</si>
  <si>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</si>
  <si>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</si>
  <si>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</si>
  <si>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</si>
  <si>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</si>
  <si>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</si>
  <si>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</si>
  <si>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</si>
  <si>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</si>
  <si>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</si>
  <si>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</si>
  <si>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</si>
  <si>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</si>
  <si>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</si>
  <si>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</si>
  <si>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</si>
  <si>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</si>
  <si>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</si>
  <si>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</si>
  <si>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</si>
  <si>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</si>
  <si>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</si>
  <si>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</si>
  <si>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</si>
  <si>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</si>
  <si>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</si>
  <si>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</si>
  <si>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</si>
  <si>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</si>
  <si>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</si>
  <si>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</si>
  <si>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</si>
  <si>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</si>
  <si>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</si>
  <si>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</si>
  <si>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</si>
  <si>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</si>
  <si>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</si>
  <si>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</si>
  <si>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</si>
  <si>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</si>
  <si>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</si>
  <si>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</si>
  <si>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</si>
  <si>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</si>
  <si>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</si>
  <si>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</si>
  <si>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</si>
  <si>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</si>
  <si>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</si>
  <si>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</si>
  <si>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</si>
  <si>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</si>
  <si>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</si>
  <si>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</si>
  <si>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</si>
  <si>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</si>
  <si>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</si>
  <si>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</si>
  <si>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</si>
  <si>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</si>
  <si>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</si>
  <si>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</si>
  <si>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</si>
  <si>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</si>
  <si>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</si>
  <si>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</si>
  <si>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</si>
  <si>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</si>
  <si>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</si>
  <si>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</si>
  <si>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</si>
  <si>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</si>
  <si>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</si>
  <si>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</si>
  <si>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</si>
  <si>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</si>
  <si>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</si>
  <si>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</si>
  <si>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</si>
  <si>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</si>
  <si>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</si>
  <si>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</si>
  <si>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</si>
  <si>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</si>
  <si>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</si>
  <si>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</si>
  <si>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</si>
  <si>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</si>
  <si>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</si>
  <si>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</si>
  <si>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</si>
  <si>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</si>
  <si>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</si>
  <si>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</si>
  <si>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</si>
  <si>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</si>
  <si>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</si>
  <si>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</si>
  <si>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</si>
  <si>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</si>
  <si>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</si>
  <si>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</si>
  <si>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</si>
  <si>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</si>
  <si>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</si>
  <si>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</si>
  <si>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</si>
  <si>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</si>
  <si>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</si>
  <si>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</si>
  <si>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</si>
  <si>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</si>
  <si>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</si>
  <si>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</si>
  <si>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</si>
  <si>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</si>
  <si>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</si>
  <si>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</si>
  <si>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</si>
  <si>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</si>
  <si>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</si>
  <si>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</si>
  <si>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</si>
  <si>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</si>
  <si>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</si>
  <si>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</si>
  <si>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</si>
  <si>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</si>
  <si>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</si>
  <si>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</si>
  <si>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</si>
  <si>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</si>
  <si>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</si>
  <si>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</si>
  <si>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</si>
  <si>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</si>
  <si>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</si>
  <si>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</si>
  <si>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</si>
  <si>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</si>
  <si>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</si>
  <si>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</si>
  <si>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</si>
  <si>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</si>
  <si>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</si>
  <si>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</si>
  <si>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</si>
  <si>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</si>
  <si>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</si>
  <si>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</si>
  <si>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</si>
  <si>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</si>
  <si>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</si>
  <si>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</si>
  <si>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</si>
  <si>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</si>
  <si>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</si>
  <si>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</si>
  <si>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</si>
  <si>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</si>
  <si>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</si>
  <si>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</si>
  <si>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</si>
  <si>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</si>
  <si>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</si>
  <si>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</si>
  <si>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</si>
  <si>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</si>
  <si>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</si>
  <si>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</si>
  <si>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</si>
  <si>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</si>
  <si>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</si>
  <si>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</si>
  <si>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</si>
  <si>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</si>
  <si>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</si>
  <si>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</si>
  <si>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</si>
  <si>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</si>
  <si>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</si>
  <si>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</si>
  <si>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</si>
  <si>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</si>
  <si>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</si>
  <si>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</si>
  <si>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</si>
  <si>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</si>
  <si>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</si>
  <si>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</si>
  <si>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</si>
  <si>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</si>
  <si>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</si>
  <si>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</si>
  <si>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</si>
  <si>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</si>
  <si>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</si>
  <si>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</si>
  <si>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</si>
  <si>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</si>
  <si>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</si>
  <si>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</si>
  <si>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</si>
  <si>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</si>
  <si>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</si>
  <si>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</si>
  <si>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</si>
  <si>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</si>
  <si>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</si>
  <si>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</si>
  <si>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</si>
  <si>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</si>
  <si>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</si>
  <si>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</si>
  <si>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</si>
  <si>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</si>
  <si>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</si>
  <si>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</si>
  <si>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</si>
  <si>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</si>
  <si>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</si>
  <si>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</si>
  <si>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</si>
  <si>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</si>
  <si>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</si>
  <si>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</si>
  <si>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</si>
  <si>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</si>
  <si>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</si>
  <si>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</si>
  <si>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</si>
  <si>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</si>
  <si>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</si>
  <si>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</si>
  <si>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</si>
  <si>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</si>
  <si>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</si>
  <si>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</si>
  <si>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</si>
  <si>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</si>
  <si>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</si>
  <si>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</si>
  <si>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</si>
  <si>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</si>
  <si>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</si>
  <si>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</si>
  <si>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</si>
  <si>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</si>
  <si>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</si>
  <si>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</si>
  <si>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</si>
  <si>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</si>
  <si>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</si>
  <si>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</si>
  <si>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</si>
  <si>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</si>
  <si>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</si>
  <si>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</si>
  <si>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</si>
  <si>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</si>
  <si>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</si>
  <si>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</si>
  <si>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</si>
  <si>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</si>
  <si>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</si>
  <si>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</si>
  <si>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</si>
  <si>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</si>
  <si>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</si>
  <si>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</si>
  <si>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</si>
  <si>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</si>
  <si>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</si>
  <si>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</si>
  <si>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</si>
  <si>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</si>
  <si>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</si>
  <si>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</si>
  <si>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</si>
  <si>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</si>
  <si>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</si>
  <si>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</si>
  <si>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</si>
  <si>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</si>
  <si>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</si>
  <si>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</si>
  <si>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</si>
  <si>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</si>
  <si>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</si>
  <si>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</si>
  <si>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</si>
  <si>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</si>
  <si>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</si>
  <si>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</si>
  <si>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</si>
  <si>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</si>
  <si>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</si>
  <si>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</si>
  <si>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</si>
  <si>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</si>
  <si>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</si>
  <si>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</si>
  <si>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</si>
  <si>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</si>
  <si>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</si>
  <si>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</si>
  <si>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</si>
  <si>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</si>
  <si>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</si>
  <si>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</si>
  <si>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</si>
  <si>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</si>
  <si>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</si>
  <si>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</si>
  <si>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</si>
  <si>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</si>
  <si>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</si>
  <si>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</si>
  <si>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</si>
  <si>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</si>
  <si>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</si>
  <si>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</si>
  <si>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</si>
  <si>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</si>
  <si>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</si>
  <si>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</si>
  <si>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</si>
  <si>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</si>
  <si>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</si>
  <si>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</si>
  <si>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</si>
  <si>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</si>
  <si>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</si>
  <si>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</si>
  <si>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</si>
  <si>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</si>
  <si>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</si>
  <si>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</si>
  <si>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</si>
  <si>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</si>
  <si>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</si>
  <si>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</si>
  <si>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</si>
  <si>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</si>
  <si>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</si>
  <si>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</si>
  <si>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</si>
  <si>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</si>
  <si>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</si>
  <si>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</si>
  <si>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</si>
  <si>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</si>
  <si>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</si>
  <si>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</si>
  <si>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</si>
  <si>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</si>
  <si>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</si>
  <si>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</si>
  <si>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</si>
  <si>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</si>
  <si>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</si>
  <si>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</si>
  <si>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</si>
  <si>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</si>
  <si>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</si>
  <si>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</si>
  <si>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</si>
  <si>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</si>
  <si>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</si>
  <si>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</si>
  <si>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</si>
  <si>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</si>
  <si>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</si>
  <si>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</si>
  <si>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</si>
  <si>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</si>
  <si>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</si>
  <si>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</si>
  <si>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</si>
  <si>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</si>
  <si>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</si>
  <si>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</si>
  <si>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</si>
  <si>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</si>
  <si>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</si>
  <si>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</si>
  <si>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</si>
  <si>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</si>
  <si>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</si>
  <si>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</si>
  <si>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</si>
  <si>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</si>
  <si>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</si>
  <si>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</si>
  <si>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</si>
  <si>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</si>
  <si>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</si>
  <si>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</si>
  <si>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</si>
  <si>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</si>
  <si>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</si>
  <si>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</si>
  <si>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</si>
  <si>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</si>
  <si>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</si>
  <si>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</si>
  <si>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</si>
  <si>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</si>
  <si>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</si>
  <si>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</si>
  <si>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</si>
  <si>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</si>
  <si>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</si>
  <si>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</si>
  <si>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</si>
  <si>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</si>
  <si>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</si>
  <si>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</si>
  <si>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</si>
  <si>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</si>
  <si>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</si>
  <si>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</si>
  <si>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</si>
  <si>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</si>
  <si>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</si>
  <si>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</si>
  <si>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</si>
  <si>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</si>
  <si>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</si>
  <si>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</si>
  <si>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</si>
  <si>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</si>
  <si>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</si>
  <si>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</si>
  <si>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</si>
  <si>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</si>
  <si>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</si>
  <si>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</si>
  <si>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</si>
  <si>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</si>
  <si>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</si>
  <si>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</si>
  <si>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</si>
  <si>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</si>
  <si>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</si>
  <si>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</si>
  <si>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</si>
  <si>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</si>
  <si>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</si>
  <si>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</si>
  <si>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</si>
  <si>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</si>
  <si>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</si>
  <si>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</si>
  <si>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</si>
  <si>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</si>
  <si>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</si>
  <si>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</si>
  <si>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</si>
  <si>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</si>
  <si>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</si>
  <si>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</si>
  <si>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</si>
  <si>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</si>
  <si>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</si>
  <si>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</si>
  <si>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</si>
  <si>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</si>
  <si>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</si>
  <si>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</si>
  <si>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</si>
  <si>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</si>
  <si>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</si>
  <si>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</si>
  <si>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</si>
  <si>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</si>
  <si>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</si>
  <si>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</si>
  <si>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</si>
  <si>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</si>
  <si>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</si>
  <si>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</si>
  <si>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</si>
  <si>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</si>
  <si>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</si>
  <si>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</si>
  <si>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</si>
  <si>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</si>
  <si>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</si>
  <si>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</si>
  <si>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</si>
  <si>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</si>
  <si>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</si>
  <si>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</si>
  <si>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</si>
  <si>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</si>
  <si>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</si>
  <si>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</si>
  <si>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</si>
  <si>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</si>
  <si>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</si>
  <si>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</si>
  <si>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</si>
  <si>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</si>
  <si>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</si>
  <si>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</si>
  <si>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</si>
  <si>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</si>
  <si>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</si>
  <si>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</si>
  <si>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</si>
  <si>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</si>
  <si>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</si>
  <si>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</si>
  <si>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</si>
  <si>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</si>
  <si>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</si>
  <si>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</si>
  <si>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</si>
  <si>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</si>
  <si>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</si>
  <si>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</si>
  <si>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</si>
  <si>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</si>
  <si>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</si>
  <si>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</si>
  <si>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</si>
  <si>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</si>
  <si>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</si>
  <si>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</si>
  <si>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</si>
  <si>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</si>
  <si>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</si>
  <si>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</si>
  <si>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</si>
  <si>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</si>
  <si>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</si>
  <si>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</si>
  <si>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</si>
  <si>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</si>
  <si>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</si>
  <si>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</si>
  <si>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</si>
  <si>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</si>
  <si>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</si>
  <si>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</si>
  <si>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</si>
  <si>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</si>
  <si>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</si>
  <si>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</si>
  <si>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</si>
  <si>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</si>
  <si>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</si>
  <si>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</si>
  <si>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</si>
  <si>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</si>
  <si>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</si>
  <si>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</si>
  <si>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</si>
  <si>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</si>
  <si>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</si>
  <si>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</si>
  <si>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</si>
  <si>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</si>
  <si>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</si>
  <si>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</si>
  <si>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</si>
  <si>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</si>
  <si>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</si>
  <si>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</si>
  <si>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</si>
  <si>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</si>
  <si>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</si>
  <si>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</si>
  <si>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</si>
  <si>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</si>
  <si>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</si>
  <si>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</si>
  <si>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</si>
  <si>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</si>
  <si>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</si>
  <si>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</si>
  <si>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</si>
  <si>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</si>
  <si>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</si>
  <si>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</si>
  <si>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</si>
  <si>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</si>
  <si>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</si>
  <si>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</si>
  <si>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</si>
  <si>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</si>
  <si>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</si>
  <si>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</si>
  <si>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</si>
  <si>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</si>
  <si>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</si>
  <si>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</si>
  <si>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</si>
  <si>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</si>
  <si>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</si>
  <si>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</si>
  <si>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</si>
  <si>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</si>
  <si>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</si>
  <si>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</si>
  <si>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</si>
  <si>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</si>
  <si>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</si>
  <si>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</si>
  <si>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</si>
  <si>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</si>
  <si>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</si>
  <si>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</si>
  <si>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</si>
  <si>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</si>
  <si>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</si>
  <si>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</si>
  <si>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</si>
  <si>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</si>
  <si>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</si>
  <si>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</si>
  <si>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</si>
  <si>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</si>
  <si>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</si>
  <si>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</si>
  <si>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</si>
  <si>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</si>
  <si>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</si>
  <si>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</si>
  <si>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</si>
  <si>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</si>
  <si>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</si>
  <si>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</si>
  <si>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</si>
  <si>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</si>
  <si>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</si>
  <si>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</si>
  <si>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</si>
  <si>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</si>
  <si>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</si>
  <si>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</si>
  <si>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</si>
  <si>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</si>
  <si>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</si>
  <si>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</si>
  <si>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</si>
  <si>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</si>
  <si>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</si>
  <si>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</si>
  <si>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</si>
  <si>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</si>
  <si>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</si>
  <si>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</si>
  <si>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</si>
  <si>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</si>
  <si>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</si>
  <si>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</si>
  <si>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</si>
  <si>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</si>
  <si>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</si>
  <si>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</si>
  <si>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</si>
  <si>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</si>
  <si>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</si>
  <si>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</si>
  <si>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</si>
  <si>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</si>
  <si>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</si>
  <si>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</si>
  <si>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</si>
  <si>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</si>
  <si>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</si>
  <si>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</si>
  <si>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</si>
  <si>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</si>
  <si>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</si>
  <si>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</si>
  <si>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</si>
  <si>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</si>
  <si>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</si>
  <si>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</si>
  <si>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</si>
  <si>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</si>
  <si>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</si>
  <si>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</si>
  <si>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</si>
  <si>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</si>
  <si>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</si>
  <si>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</si>
  <si>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</si>
  <si>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</si>
  <si>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</si>
  <si>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</si>
  <si>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</si>
  <si>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</si>
  <si>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</si>
  <si>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</si>
  <si>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</si>
  <si>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</si>
  <si>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</si>
  <si>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</si>
  <si>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</si>
  <si>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</si>
  <si>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</si>
  <si>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</si>
  <si>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</si>
  <si>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</si>
  <si>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</si>
  <si>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</si>
  <si>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</si>
  <si>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</si>
  <si>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</si>
  <si>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</si>
  <si>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</si>
  <si>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</si>
  <si>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</si>
  <si>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</si>
  <si>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</si>
  <si>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</si>
  <si>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</si>
  <si>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</si>
  <si>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</si>
  <si>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</si>
  <si>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</si>
  <si>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</si>
  <si>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</si>
  <si>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</si>
  <si>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</si>
  <si>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</si>
  <si>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</si>
  <si>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</si>
  <si>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</si>
  <si>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</si>
  <si>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</si>
  <si>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</si>
  <si>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</si>
  <si>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</si>
  <si>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</si>
  <si>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</si>
  <si>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</si>
  <si>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</si>
  <si>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</si>
  <si>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</si>
  <si>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</si>
  <si>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</si>
  <si>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</si>
  <si>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</si>
  <si>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</si>
  <si>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</si>
  <si>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</si>
  <si>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</si>
  <si>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</si>
  <si>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</si>
  <si>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</si>
  <si>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</si>
  <si>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</si>
  <si>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</si>
  <si>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</si>
  <si>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</si>
  <si>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</si>
  <si>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</si>
  <si>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</si>
  <si>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</si>
  <si>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</si>
  <si>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</si>
  <si>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</si>
  <si>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</si>
  <si>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</si>
  <si>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</si>
  <si>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</si>
  <si>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</si>
  <si>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</si>
  <si>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</si>
  <si>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</si>
  <si>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</si>
  <si>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</si>
  <si>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</si>
  <si>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</si>
  <si>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</si>
  <si>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</si>
  <si>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</si>
  <si>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</si>
  <si>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</si>
  <si>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</si>
  <si>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</si>
  <si>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</si>
  <si>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</si>
  <si>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</si>
  <si>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</si>
  <si>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</si>
  <si>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</si>
  <si>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</si>
  <si>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</si>
  <si>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</si>
  <si>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</si>
  <si>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</si>
  <si>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</si>
  <si>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</si>
  <si>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</si>
  <si>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</si>
  <si>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</si>
  <si>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</si>
  <si>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</si>
  <si>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</si>
  <si>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</si>
  <si>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</si>
  <si>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</si>
  <si>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</si>
  <si>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</si>
  <si>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</si>
  <si>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</si>
  <si>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</si>
  <si>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</si>
  <si>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</si>
  <si>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</si>
  <si>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</si>
  <si>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</si>
  <si>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</si>
  <si>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</si>
  <si>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</si>
  <si>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</si>
  <si>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</si>
  <si>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</si>
  <si>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</si>
  <si>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</si>
  <si>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</si>
  <si>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</si>
  <si>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</si>
  <si>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</si>
  <si>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</si>
  <si>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</si>
  <si>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</si>
  <si>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</si>
  <si>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</si>
  <si>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</si>
  <si>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</si>
  <si>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</si>
  <si>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</si>
  <si>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</si>
  <si>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</si>
  <si>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</si>
  <si>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</si>
  <si>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</si>
  <si>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</si>
  <si>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</si>
  <si>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</si>
  <si>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</si>
  <si>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</si>
  <si>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</si>
  <si>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</si>
  <si>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</si>
  <si>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</si>
  <si>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</si>
  <si>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</si>
  <si>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</si>
  <si>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</si>
  <si>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</si>
  <si>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</si>
  <si>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</si>
  <si>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</si>
  <si>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</si>
  <si>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</si>
  <si>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</si>
  <si>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</si>
  <si>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</si>
  <si>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</si>
  <si>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</si>
  <si>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</si>
  <si>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</si>
  <si>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</si>
  <si>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</si>
  <si>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</si>
  <si>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</si>
  <si>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</si>
  <si>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</si>
  <si>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</si>
  <si>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</si>
  <si>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</si>
  <si>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</si>
  <si>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</si>
  <si>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</si>
  <si>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</si>
  <si>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</si>
  <si>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</si>
  <si>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</si>
  <si>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</si>
  <si>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</si>
  <si>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</si>
  <si>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</si>
  <si>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</si>
  <si>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</si>
  <si>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</si>
  <si>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</si>
  <si>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</si>
  <si>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</si>
  <si>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</si>
  <si>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</si>
  <si>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</si>
  <si>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</si>
  <si>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</si>
  <si>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</si>
  <si>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</si>
  <si>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</si>
  <si>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</si>
  <si>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</si>
  <si>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</si>
  <si>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</si>
  <si>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</si>
  <si>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</si>
  <si>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</si>
  <si>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</si>
  <si>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</si>
  <si>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</si>
  <si>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</si>
  <si>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</si>
  <si>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</si>
  <si>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</si>
  <si>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</si>
  <si>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</si>
  <si>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</si>
  <si>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</si>
  <si>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</si>
  <si>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</si>
  <si>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</si>
  <si>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</si>
  <si>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</si>
  <si>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</si>
  <si>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</si>
  <si>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</si>
  <si>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</si>
  <si>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</si>
  <si>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</si>
  <si>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</si>
  <si>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</si>
  <si>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</si>
  <si>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</si>
  <si>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</si>
  <si>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</si>
  <si>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</si>
  <si>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</si>
  <si>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</si>
  <si>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</si>
  <si>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</si>
  <si>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</si>
  <si>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</si>
  <si>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</si>
  <si>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</si>
  <si>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</si>
  <si>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</si>
  <si>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</si>
  <si>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</si>
  <si>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</si>
  <si>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</si>
  <si>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</si>
  <si>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</si>
  <si>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</si>
  <si>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</si>
  <si>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</si>
  <si>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</si>
  <si>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</si>
  <si>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</si>
  <si>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</si>
  <si>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</si>
  <si>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</si>
  <si>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</si>
  <si>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</si>
  <si>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</si>
  <si>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</si>
  <si>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</si>
  <si>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</si>
  <si>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</si>
  <si>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</si>
  <si>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</si>
  <si>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</si>
  <si>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</si>
  <si>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</si>
  <si>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</si>
  <si>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</si>
  <si>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</si>
  <si>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</si>
  <si>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</si>
  <si>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</si>
  <si>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</si>
  <si>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</si>
  <si>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</si>
  <si>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</si>
  <si>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</si>
  <si>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</si>
  <si>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</si>
  <si>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</si>
  <si>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</si>
  <si>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</si>
  <si>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</si>
  <si>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</si>
  <si>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</si>
  <si>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</si>
  <si>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</si>
  <si>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</si>
  <si>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</si>
  <si>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</si>
  <si>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</si>
  <si>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</si>
  <si>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</si>
  <si>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</si>
  <si>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</si>
  <si>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</si>
  <si>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</si>
  <si>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</si>
  <si>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</si>
  <si>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</si>
  <si>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</si>
  <si>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</si>
  <si>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</si>
  <si>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</si>
  <si>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</si>
  <si>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</si>
  <si>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</si>
  <si>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</si>
  <si>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</si>
  <si>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</si>
  <si>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</si>
  <si>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</si>
  <si>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</si>
  <si>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</si>
  <si>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</si>
  <si>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</si>
  <si>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</si>
  <si>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</si>
  <si>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</si>
  <si>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</si>
  <si>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</si>
  <si>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</si>
  <si>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</si>
  <si>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</si>
  <si>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</si>
  <si>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</si>
  <si>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</si>
  <si>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</si>
  <si>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</si>
  <si>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</si>
  <si>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</si>
  <si>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</si>
  <si>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</si>
  <si>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</si>
  <si>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</si>
  <si>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</si>
  <si>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</si>
  <si>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</si>
  <si>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</si>
  <si>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</si>
  <si>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</si>
  <si>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</si>
  <si>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</si>
  <si>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</si>
  <si>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</si>
  <si>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</si>
  <si>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</si>
  <si>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</si>
  <si>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</si>
  <si>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</si>
  <si>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</si>
  <si>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</si>
  <si>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</si>
  <si>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</si>
  <si>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</si>
  <si>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</si>
  <si>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</si>
  <si>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</si>
  <si>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</si>
  <si>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</si>
  <si>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</si>
  <si>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</si>
  <si>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</si>
  <si>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</si>
  <si>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</si>
  <si>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</si>
  <si>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</si>
  <si>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</si>
  <si>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</si>
  <si>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</si>
  <si>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</si>
  <si>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</si>
  <si>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</si>
  <si>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</si>
  <si>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</si>
  <si>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</si>
  <si>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</si>
  <si>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</si>
  <si>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</si>
  <si>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</si>
  <si>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</si>
  <si>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</si>
  <si>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</si>
  <si>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</si>
  <si>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</si>
  <si>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</si>
  <si>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</si>
  <si>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</si>
  <si>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</si>
  <si>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</si>
  <si>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</si>
  <si>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</si>
  <si>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</si>
  <si>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</si>
  <si>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</si>
  <si>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</si>
  <si>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</si>
  <si>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</si>
  <si>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</si>
  <si>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</si>
  <si>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</si>
  <si>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</si>
  <si>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</si>
  <si>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</si>
  <si>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</si>
  <si>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</si>
  <si>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</si>
  <si>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</si>
  <si>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</si>
  <si>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</si>
  <si>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</si>
  <si>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</si>
  <si>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</si>
  <si>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</si>
  <si>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</si>
  <si>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</si>
  <si>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</si>
  <si>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</si>
  <si>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</si>
  <si>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</si>
  <si>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</si>
  <si>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</si>
  <si>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</si>
  <si>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</si>
  <si>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</si>
  <si>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</si>
  <si>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</si>
  <si>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</si>
  <si>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</si>
  <si>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</si>
  <si>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</si>
  <si>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</si>
  <si>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</si>
  <si>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</si>
  <si>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</si>
  <si>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</si>
  <si>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</si>
  <si>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</si>
  <si>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</si>
  <si>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</si>
  <si>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</si>
  <si>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</si>
  <si>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</si>
  <si>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</si>
  <si>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</si>
  <si>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</si>
  <si>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</si>
  <si>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</si>
  <si>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</si>
  <si>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</si>
  <si>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</si>
  <si>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</si>
  <si>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</si>
  <si>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</si>
  <si>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</si>
  <si>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</si>
  <si>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</si>
  <si>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</si>
  <si>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</si>
  <si>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</si>
  <si>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</si>
  <si>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</si>
  <si>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</si>
  <si>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</si>
  <si>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</si>
  <si>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</si>
  <si>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</si>
  <si>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</si>
  <si>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</si>
  <si>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</si>
  <si>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</si>
  <si>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</si>
  <si>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</si>
  <si>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</si>
  <si>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</si>
  <si>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</si>
  <si>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</si>
  <si>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</si>
  <si>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</si>
  <si>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</si>
  <si>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</si>
  <si>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</si>
  <si>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</si>
  <si>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</si>
  <si>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</si>
  <si>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</si>
  <si>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</si>
  <si>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</si>
  <si>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</si>
  <si>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</si>
  <si>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</si>
  <si>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</si>
  <si>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</si>
  <si>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</si>
  <si>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</si>
  <si>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</si>
  <si>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</si>
  <si>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</si>
  <si>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</si>
  <si>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</si>
  <si>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</si>
  <si>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</si>
  <si>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</si>
  <si>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</si>
  <si>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</si>
  <si>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</si>
  <si>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</si>
  <si>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</si>
  <si>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</si>
  <si>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</si>
  <si>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</si>
  <si>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</si>
  <si>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</si>
  <si>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</si>
  <si>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</si>
  <si>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</si>
  <si>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</si>
  <si>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</si>
  <si>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</si>
  <si>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</si>
  <si>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</si>
  <si>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</si>
  <si>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</si>
  <si>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</si>
  <si>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</si>
  <si>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</si>
  <si>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</si>
  <si>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</si>
  <si>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</si>
  <si>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</si>
  <si>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</si>
  <si>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</si>
  <si>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</si>
  <si>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</si>
  <si>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</si>
  <si>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</si>
  <si>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</si>
  <si>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</si>
  <si>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</si>
  <si>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</si>
  <si>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</si>
  <si>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</si>
  <si>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</si>
  <si>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</si>
  <si>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</si>
  <si>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</si>
  <si>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</si>
  <si>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</si>
  <si>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</si>
  <si>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</si>
  <si>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</si>
  <si>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</si>
  <si>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</si>
  <si>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</si>
  <si>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</si>
  <si>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</si>
  <si>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</si>
  <si>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</si>
  <si>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</si>
  <si>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</si>
  <si>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</si>
  <si>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</si>
  <si>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</si>
  <si>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</si>
  <si>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</si>
  <si>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</si>
  <si>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</si>
  <si>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</si>
  <si>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</si>
  <si>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</si>
  <si>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</si>
  <si>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</si>
  <si>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</si>
  <si>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</si>
  <si>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</si>
  <si>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</si>
  <si>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</si>
  <si>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</si>
  <si>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</si>
  <si>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</si>
  <si>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</si>
  <si>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</si>
  <si>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</si>
  <si>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</si>
  <si>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</si>
  <si>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</si>
  <si>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</si>
  <si>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</si>
  <si>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</si>
  <si>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</si>
  <si>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</si>
  <si>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</si>
  <si>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</si>
  <si>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</si>
  <si>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</si>
  <si>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</si>
  <si>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</si>
  <si>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</si>
  <si>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</si>
  <si>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</si>
  <si>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</si>
  <si>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</si>
  <si>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</si>
  <si>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</si>
  <si>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</si>
  <si>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</si>
  <si>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</si>
  <si>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</si>
  <si>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</si>
  <si>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</si>
  <si>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</si>
  <si>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</si>
  <si>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</si>
  <si>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</si>
  <si>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</si>
  <si>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</si>
  <si>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</si>
  <si>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</si>
  <si>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</si>
  <si>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</si>
  <si>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</si>
  <si>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</si>
  <si>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</si>
  <si>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</si>
  <si>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</si>
  <si>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</si>
  <si>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</si>
  <si>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</si>
  <si>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</si>
  <si>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</si>
  <si>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</si>
  <si>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</si>
  <si>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</si>
  <si>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</si>
  <si>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</si>
  <si>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</si>
  <si>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</si>
  <si>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</si>
  <si>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</si>
  <si>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</si>
  <si>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</si>
  <si>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</si>
  <si>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</si>
  <si>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</si>
  <si>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</si>
  <si>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</si>
  <si>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</si>
  <si>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</si>
  <si>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</si>
  <si>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</si>
  <si>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</si>
  <si>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</si>
  <si>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</si>
  <si>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</si>
  <si>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</si>
  <si>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</si>
  <si>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</si>
  <si>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</si>
  <si>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</si>
  <si>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</si>
  <si>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</si>
  <si>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</si>
  <si>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</si>
  <si>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</si>
  <si>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</si>
  <si>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</si>
  <si>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</si>
  <si>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</si>
  <si>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</si>
  <si>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</si>
  <si>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</si>
  <si>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</si>
  <si>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</si>
  <si>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</si>
  <si>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</si>
  <si>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</si>
  <si>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</si>
  <si>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</si>
  <si>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</si>
  <si>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</si>
  <si>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</si>
  <si>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</si>
  <si>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</si>
  <si>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</si>
  <si>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</si>
  <si>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</si>
  <si>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</si>
  <si>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</si>
  <si>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</si>
  <si>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</si>
  <si>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</si>
  <si>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</si>
  <si>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</si>
  <si>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</si>
  <si>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</si>
  <si>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</si>
  <si>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</si>
  <si>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</si>
  <si>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</si>
  <si>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</si>
  <si>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</si>
  <si>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</si>
  <si>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</si>
  <si>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</si>
  <si>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</si>
  <si>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</si>
  <si>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</si>
  <si>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</si>
  <si>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</si>
  <si>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</si>
  <si>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</si>
  <si>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</si>
  <si>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</si>
  <si>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</si>
  <si>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</si>
  <si>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</si>
  <si>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</si>
  <si>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</si>
  <si>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</si>
  <si>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</si>
  <si>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</si>
  <si>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</si>
  <si>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</si>
  <si>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</si>
  <si>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</si>
  <si>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</si>
  <si>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</si>
  <si>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</si>
  <si>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</si>
  <si>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</si>
  <si>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</si>
  <si>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</si>
  <si>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</si>
  <si>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</si>
  <si>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</si>
  <si>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</si>
  <si>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</si>
  <si>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</si>
  <si>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</si>
  <si>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</si>
  <si>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</si>
  <si>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</si>
  <si>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</si>
  <si>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</si>
  <si>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</si>
  <si>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</si>
  <si>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</si>
  <si>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</si>
  <si>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</si>
  <si>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</si>
  <si>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</si>
  <si>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</si>
  <si>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</si>
  <si>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</si>
  <si>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</si>
  <si>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</si>
  <si>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</si>
  <si>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</si>
  <si>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</si>
  <si>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</si>
  <si>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</si>
  <si>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</si>
  <si>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</si>
  <si>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</si>
  <si>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</si>
  <si>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</si>
  <si>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</si>
  <si>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</si>
  <si>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</si>
  <si>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</si>
  <si>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</si>
  <si>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</si>
  <si>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</si>
  <si>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</si>
  <si>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</si>
  <si>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</si>
  <si>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</si>
  <si>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</si>
  <si>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</si>
  <si>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</si>
  <si>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</si>
  <si>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</si>
  <si>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</si>
  <si>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</si>
  <si>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</si>
  <si>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</si>
  <si>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</si>
  <si>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</si>
  <si>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</si>
  <si>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</si>
  <si>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</si>
  <si>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</si>
  <si>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</si>
  <si>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</si>
  <si>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</si>
  <si>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</si>
  <si>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</si>
  <si>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</si>
  <si>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</si>
  <si>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</si>
  <si>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</si>
  <si>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</si>
  <si>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</si>
  <si>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</si>
  <si>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</si>
  <si>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</si>
  <si>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</si>
  <si>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</si>
  <si>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</si>
  <si>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</si>
  <si>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</si>
  <si>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</si>
  <si>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</si>
  <si>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</si>
  <si>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</si>
  <si>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</si>
  <si>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</si>
  <si>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</si>
  <si>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</si>
  <si>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</si>
  <si>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</si>
  <si>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</si>
  <si>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</si>
  <si>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</si>
  <si>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</si>
  <si>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</si>
  <si>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</si>
  <si>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</si>
  <si>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</si>
  <si>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</si>
  <si>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</si>
  <si>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</si>
  <si>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</si>
  <si>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</si>
  <si>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</si>
  <si>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</si>
  <si>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</si>
  <si>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</si>
  <si>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</si>
  <si>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</si>
  <si>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</si>
  <si>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</si>
  <si>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</si>
  <si>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</si>
  <si>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</si>
  <si>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</si>
  <si>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</si>
  <si>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</si>
  <si>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</si>
  <si>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</si>
  <si>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</si>
  <si>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</si>
  <si>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</si>
  <si>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</si>
  <si>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</si>
  <si>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</si>
  <si>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</si>
  <si>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</si>
  <si>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</si>
  <si>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</si>
  <si>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</si>
  <si>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</si>
  <si>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</si>
  <si>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</si>
  <si>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</si>
  <si>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</si>
  <si>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</si>
  <si>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</si>
  <si>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</si>
  <si>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</si>
  <si>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</si>
  <si>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</si>
  <si>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</si>
  <si>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</si>
  <si>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</si>
  <si>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</si>
  <si>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</si>
  <si>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</si>
  <si>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</si>
  <si>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</si>
  <si>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</si>
  <si>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</si>
  <si>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</si>
  <si>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</si>
  <si>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</si>
  <si>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</si>
  <si>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</si>
  <si>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</si>
  <si>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</si>
  <si>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</si>
  <si>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</si>
  <si>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</si>
  <si>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</si>
  <si>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</si>
  <si>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</si>
  <si>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</si>
  <si>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</si>
  <si>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</si>
  <si>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</si>
  <si>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</si>
  <si>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</si>
  <si>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</si>
  <si>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</si>
  <si>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</si>
  <si>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</si>
  <si>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</si>
  <si>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</si>
  <si>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</si>
  <si>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</si>
  <si>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</si>
  <si>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</si>
  <si>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</si>
  <si>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</si>
  <si>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</si>
  <si>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</si>
  <si>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</si>
  <si>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</si>
  <si>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</si>
  <si>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</si>
  <si>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</si>
  <si>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</si>
  <si>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</si>
  <si>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</si>
  <si>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</si>
  <si>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</si>
  <si>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</si>
  <si>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</si>
  <si>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</si>
  <si>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</si>
  <si>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</si>
  <si>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</si>
  <si>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</si>
  <si>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</si>
  <si>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</si>
  <si>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</si>
  <si>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</si>
  <si>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</si>
  <si>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</si>
  <si>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</si>
  <si>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</si>
  <si>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</si>
  <si>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</si>
  <si>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</si>
  <si>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</si>
  <si>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</si>
  <si>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</si>
  <si>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</si>
  <si>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</si>
  <si>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</si>
  <si>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</si>
  <si>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</si>
  <si>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</si>
  <si>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</si>
  <si>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</si>
  <si>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</si>
  <si>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</si>
  <si>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</si>
  <si>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</si>
  <si>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</si>
  <si>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</si>
  <si>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</si>
  <si>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</si>
  <si>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</si>
  <si>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</si>
  <si>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</si>
  <si>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</si>
  <si>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</si>
  <si>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</si>
  <si>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</si>
  <si>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</si>
  <si>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</si>
  <si>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</si>
  <si>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</si>
  <si>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</si>
  <si>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</si>
  <si>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</si>
  <si>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</si>
  <si>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</si>
  <si>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</si>
  <si>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</si>
  <si>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</si>
  <si>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</si>
  <si>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</si>
  <si>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</si>
  <si>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</si>
  <si>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</si>
  <si>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</si>
  <si>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</si>
  <si>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</si>
  <si>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</si>
  <si>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</si>
  <si>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</si>
  <si>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</si>
  <si>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</si>
  <si>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</si>
  <si>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</si>
  <si>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</si>
  <si>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</si>
  <si>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</si>
  <si>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</si>
  <si>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</si>
  <si>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</si>
  <si>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</si>
  <si>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</si>
  <si>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</si>
  <si>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</si>
  <si>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</si>
  <si>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</si>
  <si>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</si>
  <si>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</si>
  <si>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</si>
  <si>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</si>
  <si>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</si>
  <si>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</si>
  <si>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</si>
  <si>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</si>
  <si>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</si>
  <si>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</si>
  <si>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</si>
  <si>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</si>
  <si>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</si>
  <si>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</si>
  <si>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</si>
  <si>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</si>
  <si>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</si>
  <si>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</si>
  <si>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</si>
  <si>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</si>
  <si>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</si>
  <si>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</si>
  <si>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</si>
  <si>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</si>
  <si>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</si>
  <si>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</si>
  <si>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</si>
  <si>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</si>
  <si>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</si>
  <si>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</si>
  <si>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</si>
  <si>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</si>
  <si>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</si>
  <si>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</si>
  <si>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</si>
  <si>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</si>
  <si>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</si>
  <si>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</si>
  <si>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</si>
  <si>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</si>
  <si>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</si>
  <si>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</si>
  <si>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</si>
  <si>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</si>
  <si>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</si>
  <si>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</si>
  <si>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</si>
  <si>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</si>
  <si>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</si>
  <si>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</si>
  <si>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</si>
  <si>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</si>
  <si>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</si>
  <si>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</si>
  <si>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</si>
  <si>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</si>
  <si>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</si>
  <si>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</si>
  <si>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</si>
  <si>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</si>
  <si>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</si>
  <si>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</si>
  <si>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</si>
  <si>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</si>
  <si>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</si>
  <si>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</si>
  <si>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</si>
  <si>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</si>
  <si>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</si>
  <si>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</si>
  <si>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</si>
  <si>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</si>
  <si>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</si>
  <si>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</si>
  <si>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</si>
  <si>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</si>
  <si>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</si>
  <si>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</si>
  <si>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</si>
  <si>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</si>
  <si>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</si>
  <si>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</si>
  <si>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</si>
  <si>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</si>
  <si>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</si>
  <si>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</si>
  <si>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</si>
  <si>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</si>
  <si>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</si>
  <si>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</si>
  <si>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</si>
  <si>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</si>
  <si>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</si>
  <si>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</si>
  <si>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</si>
  <si>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</si>
  <si>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</si>
  <si>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</si>
  <si>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</si>
  <si>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</si>
  <si>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</si>
  <si>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</si>
  <si>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</si>
  <si>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</si>
  <si>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</si>
  <si>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</si>
  <si>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</si>
  <si>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</si>
  <si>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</si>
  <si>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</si>
  <si>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</si>
  <si>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</si>
  <si>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</si>
  <si>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</si>
  <si>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</si>
  <si>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</si>
  <si>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</si>
  <si>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</si>
  <si>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</si>
  <si>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</si>
  <si>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</si>
  <si>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</si>
  <si>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</si>
  <si>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</si>
  <si>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</si>
  <si>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</si>
  <si>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</si>
  <si>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</si>
  <si>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</si>
  <si>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</si>
  <si>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</si>
  <si>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</si>
  <si>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</si>
  <si>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</si>
  <si>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</si>
  <si>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</si>
  <si>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</si>
  <si>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</si>
  <si>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</si>
  <si>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</si>
  <si>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</si>
  <si>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</si>
  <si>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</si>
  <si>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</si>
  <si>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</si>
  <si>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</si>
  <si>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</si>
  <si>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</si>
  <si>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</si>
  <si>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</si>
  <si>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</si>
  <si>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</si>
  <si>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</si>
  <si>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</si>
  <si>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</si>
  <si>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</si>
  <si>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</si>
  <si>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</si>
  <si>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</si>
  <si>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</si>
  <si>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</si>
  <si>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</si>
  <si>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</si>
  <si>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</si>
  <si>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</si>
  <si>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</si>
  <si>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</si>
  <si>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</si>
  <si>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</si>
  <si>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</si>
  <si>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</si>
  <si>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</si>
  <si>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</si>
  <si>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</si>
  <si>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</si>
  <si>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</si>
  <si>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</si>
  <si>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</si>
  <si>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</si>
  <si>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</si>
  <si>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</si>
  <si>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</si>
  <si>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</si>
  <si>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</si>
  <si>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</si>
  <si>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</si>
  <si>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</si>
  <si>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</si>
  <si>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</si>
  <si>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</si>
  <si>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</si>
  <si>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</si>
  <si>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</si>
  <si>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</si>
  <si>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</si>
  <si>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</si>
  <si>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</si>
  <si>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</si>
  <si>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</si>
  <si>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</si>
  <si>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</si>
  <si>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</si>
  <si>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</si>
  <si>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</si>
  <si>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</si>
  <si>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</si>
  <si>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</si>
  <si>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</si>
  <si>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</si>
  <si>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</si>
  <si>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</si>
  <si>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</si>
  <si>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</si>
  <si>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</si>
  <si>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</si>
  <si>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</si>
  <si>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</si>
  <si>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</si>
  <si>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</si>
  <si>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</si>
  <si>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</si>
  <si>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</si>
  <si>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</si>
  <si>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</si>
  <si>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</si>
  <si>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</si>
  <si>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</si>
  <si>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</si>
  <si>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</si>
  <si>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</si>
  <si>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</si>
  <si>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</si>
  <si>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</si>
  <si>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</si>
  <si>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</si>
  <si>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</si>
  <si>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</si>
  <si>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</si>
  <si>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</si>
  <si>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</si>
  <si>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</si>
  <si>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</si>
  <si>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</si>
  <si>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</si>
  <si>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</si>
  <si>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</si>
  <si>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</si>
  <si>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</si>
  <si>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</si>
  <si>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</si>
  <si>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</si>
  <si>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</si>
  <si>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</si>
  <si>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</si>
  <si>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</si>
  <si>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</si>
  <si>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</si>
  <si>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</si>
  <si>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</si>
  <si>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</si>
  <si>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</si>
  <si>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</si>
  <si>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</si>
  <si>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</si>
  <si>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</si>
  <si>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</si>
  <si>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</si>
  <si>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</si>
  <si>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</si>
  <si>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</si>
  <si>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</si>
  <si>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</si>
  <si>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</si>
  <si>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</si>
  <si>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</si>
  <si>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</si>
  <si>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</si>
  <si>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</si>
  <si>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</si>
  <si>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</si>
  <si>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</si>
  <si>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</si>
  <si>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</si>
  <si>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</si>
  <si>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</si>
  <si>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</si>
  <si>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</si>
  <si>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</si>
  <si>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</si>
  <si>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</si>
  <si>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</si>
  <si>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</si>
  <si>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</si>
  <si>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</si>
  <si>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</si>
  <si>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</si>
  <si>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</si>
  <si>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</si>
  <si>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</si>
  <si>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</si>
  <si>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</si>
  <si>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</si>
  <si>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</si>
  <si>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</si>
  <si>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</si>
  <si>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</si>
  <si>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</si>
  <si>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</si>
  <si>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</si>
  <si>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</si>
  <si>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</si>
  <si>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</si>
  <si>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</si>
  <si>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</si>
  <si>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</si>
  <si>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</si>
  <si>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</si>
  <si>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</si>
  <si>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</si>
  <si>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</si>
  <si>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</si>
  <si>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</si>
  <si>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</si>
  <si>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</si>
  <si>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</si>
  <si>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</si>
  <si>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</si>
  <si>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</si>
  <si>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</si>
  <si>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</si>
  <si>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</si>
  <si>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</si>
  <si>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</si>
  <si>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</si>
  <si>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</si>
  <si>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</si>
  <si>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</si>
  <si>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</si>
  <si>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</si>
  <si>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</si>
  <si>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</si>
  <si>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</si>
  <si>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</si>
  <si>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</si>
  <si>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</si>
  <si>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</si>
  <si>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</si>
  <si>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</si>
  <si>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</si>
  <si>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</si>
  <si>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</si>
  <si>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</si>
  <si>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</si>
  <si>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</si>
  <si>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</si>
  <si>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</si>
  <si>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</si>
  <si>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</si>
  <si>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</si>
  <si>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</si>
  <si>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</si>
  <si>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</si>
  <si>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</si>
  <si>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</si>
  <si>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</si>
  <si>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</si>
  <si>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</si>
  <si>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</si>
  <si>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</si>
  <si>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</si>
  <si>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</si>
  <si>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</si>
  <si>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</si>
  <si>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</si>
  <si>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</si>
  <si>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</si>
  <si>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</si>
  <si>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</si>
  <si>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</si>
  <si>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</si>
  <si>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</si>
  <si>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</si>
  <si>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</si>
  <si>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</si>
  <si>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</si>
  <si>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</si>
  <si>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</si>
  <si>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</si>
  <si>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</si>
  <si>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</si>
  <si>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</si>
  <si>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</si>
  <si>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</si>
  <si>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</si>
  <si>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</si>
  <si>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</si>
  <si>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</si>
  <si>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</si>
  <si>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</si>
  <si>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</si>
  <si>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</si>
  <si>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</si>
  <si>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</si>
  <si>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</si>
  <si>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</si>
  <si>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</si>
  <si>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</si>
  <si>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</si>
  <si>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</si>
  <si>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</si>
  <si>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</si>
  <si>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</si>
  <si>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</si>
  <si>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</si>
  <si>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</si>
  <si>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</si>
  <si>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</si>
  <si>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</si>
  <si>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</si>
  <si>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</si>
  <si>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</si>
  <si>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</si>
  <si>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</si>
  <si>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</si>
  <si>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</si>
  <si>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</si>
  <si>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</si>
  <si>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</si>
  <si>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</si>
  <si>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</si>
  <si>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</si>
  <si>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</si>
  <si>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</si>
  <si>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</si>
  <si>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</si>
  <si>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</si>
  <si>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</si>
  <si>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</si>
  <si>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</si>
  <si>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</si>
  <si>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</si>
  <si>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</si>
  <si>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</si>
  <si>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</si>
  <si>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</si>
  <si>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</si>
  <si>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</si>
  <si>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</si>
  <si>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</si>
  <si>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</si>
  <si>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</si>
  <si>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</si>
  <si>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</si>
  <si>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</si>
  <si>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</si>
  <si>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</si>
  <si>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</si>
  <si>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</si>
  <si>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</si>
  <si>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</si>
  <si>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</si>
  <si>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</si>
  <si>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</si>
  <si>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</si>
  <si>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</si>
  <si>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</si>
  <si>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</si>
  <si>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</si>
  <si>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</si>
  <si>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</si>
  <si>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</si>
  <si>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</si>
  <si>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</si>
  <si>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</si>
  <si>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</si>
  <si>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</si>
  <si>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</si>
  <si>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</si>
  <si>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</si>
  <si>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</si>
  <si>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</si>
  <si>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</si>
  <si>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</si>
  <si>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</si>
  <si>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</si>
  <si>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</si>
  <si>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</si>
  <si>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</si>
  <si>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</si>
  <si>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</si>
  <si>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</si>
  <si>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</si>
  <si>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</si>
  <si>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</si>
  <si>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</si>
  <si>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</si>
  <si>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</si>
  <si>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</si>
  <si>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</si>
  <si>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</si>
  <si>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</si>
  <si>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</si>
  <si>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</si>
  <si>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</si>
  <si>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</si>
  <si>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</si>
  <si>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</si>
  <si>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</si>
  <si>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</si>
  <si>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</si>
  <si>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</si>
  <si>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</si>
  <si>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</si>
  <si>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</si>
  <si>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</si>
  <si>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</si>
  <si>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</si>
  <si>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</si>
  <si>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</si>
  <si>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</si>
  <si>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</si>
  <si>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</si>
  <si>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</si>
  <si>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</si>
  <si>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</si>
  <si>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</si>
  <si>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</si>
  <si>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</si>
  <si>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</si>
  <si>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</si>
  <si>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</si>
  <si>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</si>
  <si>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</si>
  <si>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</si>
  <si>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</si>
  <si>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</si>
  <si>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</si>
  <si>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</si>
  <si>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</si>
  <si>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</si>
  <si>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</si>
  <si>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</si>
  <si>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</si>
  <si>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</si>
  <si>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</si>
  <si>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</si>
  <si>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</si>
  <si>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</si>
  <si>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</si>
  <si>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</si>
  <si>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</si>
  <si>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</si>
  <si>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</si>
  <si>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</si>
  <si>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</si>
  <si>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</si>
  <si>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</si>
  <si>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</si>
  <si>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</si>
  <si>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</si>
  <si>
    <t>Centros de Atención y Reparación para Mujeres Víctimas/Sobrevivientes de Violencia Sexual a escala regional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</si>
</sst>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64" tableBorderDxfId="63">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59">
  <autoFilter ref="K2:L3"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Q8" sqref="AQ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5" t="str">
        <f>+D4&amp;"|FILT:"&amp;E3&amp;"| MUES:"&amp;G3&amp;"|"&amp;F3&amp;"|"&amp;O4&amp;"|"&amp;H4</f>
        <v>GR 01|FILT:FILTRO| MUES:MUESTRA|MOVIL|periodo 2017-2019|</v>
      </c>
      <c r="B4" s="66"/>
      <c r="C4" s="67">
        <v>3</v>
      </c>
      <c r="D4" s="68" t="s">
        <v>13381</v>
      </c>
      <c r="E4" s="69" t="s">
        <v>754</v>
      </c>
      <c r="F4" s="65" t="s">
        <v>13800</v>
      </c>
      <c r="G4" s="73" t="s">
        <v>9444</v>
      </c>
      <c r="H4" s="65"/>
      <c r="I4" s="70"/>
      <c r="J4" s="37" t="s">
        <v>798</v>
      </c>
      <c r="K4" s="41"/>
      <c r="L4" s="41"/>
      <c r="M4" s="82"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5">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13803</v>
      </c>
      <c r="W4" s="23">
        <f>HYPERLINK(B4,B4)</f>
        <v>0</v>
      </c>
      <c r="X4" s="50" t="s">
        <v>152</v>
      </c>
      <c r="Y4" s="22" t="s">
        <v>13796</v>
      </c>
      <c r="Z4" s="87"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5" t="str">
        <f>+D5&amp;"|FILT:"&amp;E4&amp;"| MUES:"&amp;G4&amp;"|"&amp;F4&amp;"|"&amp;O5&amp;"|"&amp;H5</f>
        <v>GR 02|FILT:Región| MUES:Categoría|Cantidad de Mujeres Atendidas|periodo 2017-2019|</v>
      </c>
      <c r="B5" s="66"/>
      <c r="C5" s="71">
        <v>3</v>
      </c>
      <c r="D5" s="72" t="s">
        <v>13382</v>
      </c>
      <c r="E5" s="69" t="s">
        <v>9444</v>
      </c>
      <c r="F5" s="65" t="s">
        <v>13800</v>
      </c>
      <c r="G5" s="73" t="s">
        <v>754</v>
      </c>
      <c r="H5" s="73"/>
      <c r="I5" s="74"/>
      <c r="J5" s="37" t="s">
        <v>13754</v>
      </c>
      <c r="K5" s="41"/>
      <c r="L5" s="41"/>
      <c r="M5" s="82"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5">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0">+E5&amp;": "&amp;J5</f>
        <v>Categoría: Orientación e Información (OI)</v>
      </c>
      <c r="V5" s="36" t="s">
        <v>13803</v>
      </c>
      <c r="W5" s="23">
        <f>HYPERLINK(B5,B5)</f>
        <v>0</v>
      </c>
      <c r="X5" s="49" t="str">
        <f>+X4</f>
        <v>CHL</v>
      </c>
      <c r="Y5" s="22" t="s">
        <v>13796</v>
      </c>
      <c r="Z5" s="87"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1">+AA4</f>
        <v>44362</v>
      </c>
      <c r="AB5" s="49" t="str">
        <f t="shared" si="1"/>
        <v>Español</v>
      </c>
      <c r="AC5" s="49" t="str">
        <f t="shared" si="1"/>
        <v>Naty</v>
      </c>
      <c r="AD5" s="49" t="str">
        <f t="shared" si="1"/>
        <v>No Aplica</v>
      </c>
      <c r="AE5" s="49" t="str">
        <f t="shared" si="1"/>
        <v>No Aplica</v>
      </c>
      <c r="AF5" s="49" t="str">
        <f t="shared" si="1"/>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2">+AM4</f>
        <v>No Aplica</v>
      </c>
      <c r="AN5" s="49" t="str">
        <f t="shared" si="2"/>
        <v>No Aplica</v>
      </c>
      <c r="AO5" s="49" t="str">
        <f t="shared" si="2"/>
        <v>No Aplica</v>
      </c>
      <c r="AP5" s="54">
        <f>VLOOKUP($AC5,Responsables[],3,0)</f>
        <v>6</v>
      </c>
      <c r="AQ5" s="54">
        <f>VLOOKUP($R5,unidad_medida[[#All],[nombre]:[Columna1]],5,0)</f>
        <v>73</v>
      </c>
    </row>
    <row r="6" spans="1:43" ht="57" customHeight="1" x14ac:dyDescent="0.25">
      <c r="A6" s="75" t="str">
        <f>+D6&amp;"|FILT:"&amp;E6&amp;"| MUES:"&amp;G6&amp;"|"&amp;F6&amp;"|"&amp;O6&amp;"|"&amp;H6</f>
        <v>II 01|FILT:Nacional| MUES:Región|Cantidad de Mujeres Atendidas|periodo 2017-2019|Categoría</v>
      </c>
      <c r="B6" s="76"/>
      <c r="C6" s="77">
        <v>3</v>
      </c>
      <c r="D6" s="78" t="s">
        <v>13609</v>
      </c>
      <c r="E6" s="79" t="s">
        <v>10694</v>
      </c>
      <c r="F6" s="75" t="s">
        <v>13800</v>
      </c>
      <c r="G6" s="80" t="s">
        <v>754</v>
      </c>
      <c r="H6" s="80" t="s">
        <v>9444</v>
      </c>
      <c r="I6" s="81"/>
      <c r="J6" s="98" t="s">
        <v>13628</v>
      </c>
      <c r="K6" s="86" t="s">
        <v>13804</v>
      </c>
      <c r="L6" s="86" t="s">
        <v>13804</v>
      </c>
      <c r="M6" s="82"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7" t="s">
        <v>151</v>
      </c>
      <c r="O6" s="99" t="s">
        <v>13801</v>
      </c>
      <c r="P6" s="99" t="s">
        <v>9329</v>
      </c>
      <c r="Q6" s="85">
        <f>+IF(E6="PRODUCTO",VLOOKUP(J6,Categorias!$F$13:$O$279,9,0)&amp;"000",IF(E6="CATEGORÍA",VLOOKUP(J6,Categorias!$I$13:$O$279,7,0),$Q$1))</f>
        <v>270100000</v>
      </c>
      <c r="R6" s="99" t="s">
        <v>13377</v>
      </c>
      <c r="S6" s="87" t="str">
        <f>+F6&amp;" en Chile"</f>
        <v>Cantidad de Mujeres Atendidas en Chile</v>
      </c>
      <c r="T6" s="55" t="str">
        <f>+S6</f>
        <v>Cantidad de Mujeres Atendidas en Chile</v>
      </c>
      <c r="U6" s="56" t="str">
        <f t="shared" si="0"/>
        <v>Nacional: Total</v>
      </c>
      <c r="V6" s="36" t="s">
        <v>13803</v>
      </c>
      <c r="W6" s="23">
        <f>HYPERLINK(B6,B6)</f>
        <v>0</v>
      </c>
      <c r="X6" s="49" t="str">
        <f t="shared" ref="X6:X8" si="3">+X5</f>
        <v>CHL</v>
      </c>
      <c r="Y6" s="22" t="s">
        <v>10694</v>
      </c>
      <c r="Z6" s="87"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4">+AA5</f>
        <v>44362</v>
      </c>
      <c r="AB6" s="49" t="str">
        <f t="shared" si="4"/>
        <v>Español</v>
      </c>
      <c r="AC6" s="49" t="str">
        <f t="shared" si="4"/>
        <v>Naty</v>
      </c>
      <c r="AD6" s="49" t="str">
        <f t="shared" si="4"/>
        <v>No Aplica</v>
      </c>
      <c r="AE6" s="49" t="str">
        <f t="shared" si="4"/>
        <v>No Aplica</v>
      </c>
      <c r="AF6" s="49" t="str">
        <f t="shared" si="4"/>
        <v>No Aplica</v>
      </c>
      <c r="AG6" s="53">
        <f>+VLOOKUP($P6,Parametros[[nombre]:[Columna1]],5,0)</f>
        <v>8</v>
      </c>
      <c r="AH6" s="53">
        <f t="shared" ref="AH6:AH8" si="5">AH5</f>
        <v>1</v>
      </c>
      <c r="AI6" s="53">
        <f>+VLOOKUP($N6,Territorio[[nombre]:[Columna1]],7,0)</f>
        <v>38</v>
      </c>
      <c r="AJ6" s="53">
        <f>+VLOOKUP(O6,Temporalidad[[nombre]:[Columna1]],7,0)</f>
        <v>1769</v>
      </c>
      <c r="AK6" s="53">
        <f>+VLOOKUP(LEFT($D6,2),Tipo_Gráfico[[id2]:[Tipo Gráfico]],3,0)</f>
        <v>3</v>
      </c>
      <c r="AL6" s="36" t="s">
        <v>13797</v>
      </c>
      <c r="AM6" s="49" t="str">
        <f t="shared" ref="AM6" si="6">+AM5</f>
        <v>No Aplica</v>
      </c>
      <c r="AN6" s="49" t="str">
        <f t="shared" ref="AN6" si="7">+AN5</f>
        <v>No Aplica</v>
      </c>
      <c r="AO6" s="49" t="str">
        <f t="shared" ref="AO6" si="8">+AO5</f>
        <v>No Aplica</v>
      </c>
      <c r="AP6" s="54">
        <f>VLOOKUP($AC6,Responsables[],3,0)</f>
        <v>6</v>
      </c>
      <c r="AQ6" s="54">
        <f>VLOOKUP($R6,unidad_medida[[#All],[nombre]:[Columna1]],5,0)</f>
        <v>73</v>
      </c>
    </row>
    <row r="7" spans="1:43" ht="61.5" customHeight="1" x14ac:dyDescent="0.25">
      <c r="A7" s="65" t="str">
        <f t="shared" ref="A7:A8" si="9">+D7&amp;"|FILT:"&amp;E7&amp;"| MUES:"&amp;G7&amp;"|"&amp;F7&amp;"|"&amp;O7&amp;"|"&amp;H7</f>
        <v>GR 03|FILT:Región| MUES:Categoría|Cantidad de Mujeres Atendidas|año 2019|</v>
      </c>
      <c r="B7" s="66"/>
      <c r="C7" s="67">
        <v>3</v>
      </c>
      <c r="D7" s="68" t="s">
        <v>13383</v>
      </c>
      <c r="E7" s="69" t="s">
        <v>754</v>
      </c>
      <c r="F7" s="65" t="s">
        <v>13800</v>
      </c>
      <c r="G7" s="73" t="s">
        <v>9444</v>
      </c>
      <c r="H7" s="65"/>
      <c r="I7" s="70"/>
      <c r="J7" s="37" t="s">
        <v>798</v>
      </c>
      <c r="K7" s="41"/>
      <c r="L7" s="41"/>
      <c r="M7" s="82"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5">
        <f>+IF(E7="PRODUCTO",VLOOKUP(J7,Categorias!$F$13:$O$279,9,0)&amp;"000",IF(E7="CATEGORÍA",VLOOKUP(J7,Categorias!$I$13:$O$279,7,0),$Q$1))</f>
        <v>270100000</v>
      </c>
      <c r="R7" s="22" t="s">
        <v>13377</v>
      </c>
      <c r="S7" s="36" t="str">
        <f t="shared" ref="S7" si="10">+F7&amp;" en la región de "&amp;J7</f>
        <v>Cantidad de Mujeres Atendidas en la región de Valparaíso</v>
      </c>
      <c r="T7" s="55" t="str">
        <f>+S7</f>
        <v>Cantidad de Mujeres Atendidas en la región de Valparaíso</v>
      </c>
      <c r="U7" s="56" t="str">
        <f t="shared" si="0"/>
        <v>Región: Valparaíso</v>
      </c>
      <c r="V7" s="36" t="s">
        <v>13803</v>
      </c>
      <c r="W7" s="23">
        <f>HYPERLINK(B7,B7)</f>
        <v>0</v>
      </c>
      <c r="X7" s="49" t="str">
        <f t="shared" si="3"/>
        <v>CHL</v>
      </c>
      <c r="Y7" s="22" t="s">
        <v>13796</v>
      </c>
      <c r="Z7" s="87"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1">+AA6</f>
        <v>44362</v>
      </c>
      <c r="AB7" s="49" t="str">
        <f t="shared" si="11"/>
        <v>Español</v>
      </c>
      <c r="AC7" s="49" t="str">
        <f t="shared" si="11"/>
        <v>Naty</v>
      </c>
      <c r="AD7" s="49" t="str">
        <f t="shared" si="11"/>
        <v>No Aplica</v>
      </c>
      <c r="AE7" s="49" t="str">
        <f t="shared" si="11"/>
        <v>No Aplica</v>
      </c>
      <c r="AF7" s="49" t="str">
        <f t="shared" si="11"/>
        <v>No Aplica</v>
      </c>
      <c r="AG7" s="53">
        <f>+VLOOKUP($P7,Parametros[[nombre]:[Columna1]],5,0)</f>
        <v>8</v>
      </c>
      <c r="AH7" s="53">
        <f t="shared" si="5"/>
        <v>1</v>
      </c>
      <c r="AI7" s="53">
        <f>+VLOOKUP($N7,Territorio[[nombre]:[Columna1]],7,0)</f>
        <v>38</v>
      </c>
      <c r="AJ7" s="53">
        <f>+VLOOKUP(O7,Temporalidad[[nombre]:[Columna1]],7,0)</f>
        <v>30</v>
      </c>
      <c r="AK7" s="53">
        <f>+VLOOKUP(LEFT($D7,2),Tipo_Gráfico[[id2]:[Tipo Gráfico]],3,0)</f>
        <v>1</v>
      </c>
      <c r="AL7" s="36" t="s">
        <v>13797</v>
      </c>
      <c r="AM7" s="49" t="str">
        <f t="shared" ref="AM7:AM8" si="12">+AM6</f>
        <v>No Aplica</v>
      </c>
      <c r="AN7" s="49" t="str">
        <f t="shared" ref="AN7:AN8" si="13">+AN6</f>
        <v>No Aplica</v>
      </c>
      <c r="AO7" s="49" t="str">
        <f t="shared" ref="AO7:AO8" si="14">+AO6</f>
        <v>No Aplica</v>
      </c>
      <c r="AP7" s="54">
        <f>VLOOKUP($AC7,Responsables[],3,0)</f>
        <v>6</v>
      </c>
      <c r="AQ7" s="54">
        <f>VLOOKUP($R7,unidad_medida[[#All],[nombre]:[Columna1]],5,0)</f>
        <v>73</v>
      </c>
    </row>
    <row r="8" spans="1:43" ht="56.25" x14ac:dyDescent="0.25">
      <c r="A8" s="65" t="str">
        <f t="shared" si="9"/>
        <v>GR 04|FILT:Categoría| MUES:Región|Cantidad de Mujeres Atendidas|año 2019|</v>
      </c>
      <c r="B8" s="66"/>
      <c r="C8" s="71">
        <v>3</v>
      </c>
      <c r="D8" s="72" t="s">
        <v>13799</v>
      </c>
      <c r="E8" s="69" t="s">
        <v>9444</v>
      </c>
      <c r="F8" s="65" t="s">
        <v>13800</v>
      </c>
      <c r="G8" s="73" t="s">
        <v>754</v>
      </c>
      <c r="H8" s="73"/>
      <c r="I8" s="74"/>
      <c r="J8" s="37" t="s">
        <v>13754</v>
      </c>
      <c r="K8" s="41"/>
      <c r="L8" s="41"/>
      <c r="M8" s="82"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5">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0"/>
        <v>Categoría: Orientación e Información (OI)</v>
      </c>
      <c r="V8" s="36" t="s">
        <v>13803</v>
      </c>
      <c r="W8" s="23">
        <f>HYPERLINK(B8,B8)</f>
        <v>0</v>
      </c>
      <c r="X8" s="49" t="str">
        <f t="shared" si="3"/>
        <v>CHL</v>
      </c>
      <c r="Y8" s="22" t="s">
        <v>13796</v>
      </c>
      <c r="Z8" s="87"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5">+AA7</f>
        <v>44362</v>
      </c>
      <c r="AB8" s="49" t="str">
        <f t="shared" si="15"/>
        <v>Español</v>
      </c>
      <c r="AC8" s="49" t="str">
        <f t="shared" si="15"/>
        <v>Naty</v>
      </c>
      <c r="AD8" s="49" t="str">
        <f t="shared" si="15"/>
        <v>No Aplica</v>
      </c>
      <c r="AE8" s="49" t="str">
        <f t="shared" si="15"/>
        <v>No Aplica</v>
      </c>
      <c r="AF8" s="49" t="str">
        <f t="shared" si="15"/>
        <v>No Aplica</v>
      </c>
      <c r="AG8" s="53">
        <f>+VLOOKUP($P8,Parametros[[nombre]:[Columna1]],5,0)</f>
        <v>8</v>
      </c>
      <c r="AH8" s="53">
        <f t="shared" si="5"/>
        <v>1</v>
      </c>
      <c r="AI8" s="53">
        <f>+VLOOKUP($N8,Territorio[[nombre]:[Columna1]],7,0)</f>
        <v>38</v>
      </c>
      <c r="AJ8" s="53">
        <f>+VLOOKUP(O8,Temporalidad[[nombre]:[Columna1]],7,0)</f>
        <v>30</v>
      </c>
      <c r="AK8" s="53">
        <f>+VLOOKUP(LEFT($D8,2),Tipo_Gráfico[[id2]:[Tipo Gráfico]],3,0)</f>
        <v>1</v>
      </c>
      <c r="AL8" s="36" t="s">
        <v>13797</v>
      </c>
      <c r="AM8" s="49" t="str">
        <f t="shared" si="12"/>
        <v>No Aplica</v>
      </c>
      <c r="AN8" s="49" t="str">
        <f t="shared" si="13"/>
        <v>No Aplica</v>
      </c>
      <c r="AO8" s="49" t="str">
        <f t="shared" si="14"/>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V5:V8 Y4:Z6">
    <cfRule type="expression" dxfId="290" priority="15217">
      <formula>$Z4="Reporte 2"</formula>
    </cfRule>
    <cfRule type="expression" dxfId="289" priority="15218">
      <formula>$Z4="Reporte 1"</formula>
    </cfRule>
    <cfRule type="expression" dxfId="288" priority="15219">
      <formula>$Z4="Informe 10"</formula>
    </cfRule>
    <cfRule type="expression" dxfId="287" priority="15220">
      <formula>$Z4="Informe 9"</formula>
    </cfRule>
    <cfRule type="expression" dxfId="286" priority="15221">
      <formula>$Z4="Informe 8"</formula>
    </cfRule>
    <cfRule type="expression" dxfId="285" priority="15222">
      <formula>$Z4="Informe 7"</formula>
    </cfRule>
    <cfRule type="expression" dxfId="284" priority="15223">
      <formula>$Z4="Informe 6"</formula>
    </cfRule>
    <cfRule type="expression" dxfId="283" priority="15224">
      <formula>$Z4="Informe 5"</formula>
    </cfRule>
    <cfRule type="expression" dxfId="282" priority="15225">
      <formula>$Z4="Informe 4"</formula>
    </cfRule>
    <cfRule type="expression" dxfId="281" priority="15226">
      <formula>$Z4="Informe 3"</formula>
    </cfRule>
    <cfRule type="expression" dxfId="280" priority="15227">
      <formula>$Z4="Informe 2"</formula>
    </cfRule>
    <cfRule type="expression" dxfId="279" priority="15228">
      <formula>$Z4="Informe 1"</formula>
    </cfRule>
    <cfRule type="expression" dxfId="278" priority="15229">
      <formula>$Z4="Gráfico 10"</formula>
    </cfRule>
    <cfRule type="expression" dxfId="277" priority="15230">
      <formula>$Z4="Gráfico 25"</formula>
    </cfRule>
    <cfRule type="expression" dxfId="276" priority="15231">
      <formula>$Z4="Gráfico 24"</formula>
    </cfRule>
    <cfRule type="expression" dxfId="275" priority="15232">
      <formula>$Z4="Gráfico 23"</formula>
    </cfRule>
    <cfRule type="expression" dxfId="274" priority="15233">
      <formula>$Z4="Gráfico 22"</formula>
    </cfRule>
    <cfRule type="expression" dxfId="273" priority="15234">
      <formula>$Z4="Gráfico 21"</formula>
    </cfRule>
    <cfRule type="expression" dxfId="272" priority="15235">
      <formula>$Z4="Gráfico 20"</formula>
    </cfRule>
    <cfRule type="expression" dxfId="271" priority="15236">
      <formula>$Z4="Gráfico 18"</formula>
    </cfRule>
    <cfRule type="expression" dxfId="270" priority="15237">
      <formula>$Z4="Gráfico 19"</formula>
    </cfRule>
    <cfRule type="expression" dxfId="269" priority="15238">
      <formula>$Z4="Gráfico 17"</formula>
    </cfRule>
    <cfRule type="expression" dxfId="268" priority="15239">
      <formula>$Z4="Gráfico 16"</formula>
    </cfRule>
    <cfRule type="expression" dxfId="267" priority="15240">
      <formula>$Z4="Gráfico 15"</formula>
    </cfRule>
    <cfRule type="expression" dxfId="266" priority="15241">
      <formula>$Z4="Gráfico 14"</formula>
    </cfRule>
    <cfRule type="expression" dxfId="265" priority="15242">
      <formula>$Z4="Gráfico 12"</formula>
    </cfRule>
    <cfRule type="expression" dxfId="264" priority="15243">
      <formula>$Z4="Gráfico 13"</formula>
    </cfRule>
    <cfRule type="expression" dxfId="263" priority="15244">
      <formula>$Z4="Gráfico 11"</formula>
    </cfRule>
    <cfRule type="expression" dxfId="262" priority="15245">
      <formula>$Z4="Gráfico 9"</formula>
    </cfRule>
    <cfRule type="expression" dxfId="261" priority="15246">
      <formula>$Z4="Gráfico 8"</formula>
    </cfRule>
    <cfRule type="expression" dxfId="260" priority="15247">
      <formula>$Z4="Gráfico 7"</formula>
    </cfRule>
    <cfRule type="expression" dxfId="259" priority="15248">
      <formula>$Z4="Gráfico 6"</formula>
    </cfRule>
    <cfRule type="expression" dxfId="258" priority="15249">
      <formula>$Z4="Gráfico 4"</formula>
    </cfRule>
    <cfRule type="expression" dxfId="257" priority="15250">
      <formula>$Z4="Gráfico 3"</formula>
    </cfRule>
    <cfRule type="expression" dxfId="256" priority="15251">
      <formula>$Z4="Gráfico 2"</formula>
    </cfRule>
    <cfRule type="expression" dxfId="255" priority="15252">
      <formula>$Z4="Gráfico 1"</formula>
    </cfRule>
    <cfRule type="expression" dxfId="254" priority="15253">
      <formula>$Z4="Gráfico 5"</formula>
    </cfRule>
  </conditionalFormatting>
  <conditionalFormatting sqref="T4">
    <cfRule type="expression" dxfId="253" priority="15143">
      <formula>$Z4="Reporte 2"</formula>
    </cfRule>
    <cfRule type="expression" dxfId="252" priority="15144">
      <formula>$Z4="Reporte 1"</formula>
    </cfRule>
    <cfRule type="expression" dxfId="251" priority="15145">
      <formula>$Z4="Informe 10"</formula>
    </cfRule>
    <cfRule type="expression" dxfId="250" priority="15146">
      <formula>$Z4="Informe 9"</formula>
    </cfRule>
    <cfRule type="expression" dxfId="249" priority="15147">
      <formula>$Z4="Informe 8"</formula>
    </cfRule>
    <cfRule type="expression" dxfId="248" priority="15148">
      <formula>$Z4="Informe 7"</formula>
    </cfRule>
    <cfRule type="expression" dxfId="247" priority="15149">
      <formula>$Z4="Informe 6"</formula>
    </cfRule>
    <cfRule type="expression" dxfId="246" priority="15150">
      <formula>$Z4="Informe 5"</formula>
    </cfRule>
    <cfRule type="expression" dxfId="245" priority="15151">
      <formula>$Z4="Informe 4"</formula>
    </cfRule>
    <cfRule type="expression" dxfId="244" priority="15152">
      <formula>$Z4="Informe 3"</formula>
    </cfRule>
    <cfRule type="expression" dxfId="243" priority="15153">
      <formula>$Z4="Informe 2"</formula>
    </cfRule>
    <cfRule type="expression" dxfId="242" priority="15154">
      <formula>$Z4="Informe 1"</formula>
    </cfRule>
    <cfRule type="expression" dxfId="241" priority="15155">
      <formula>$Z4="Gráfico 10"</formula>
    </cfRule>
    <cfRule type="expression" dxfId="240" priority="15156">
      <formula>$Z4="Gráfico 25"</formula>
    </cfRule>
    <cfRule type="expression" dxfId="239" priority="15157">
      <formula>$Z4="Gráfico 24"</formula>
    </cfRule>
    <cfRule type="expression" dxfId="238" priority="15158">
      <formula>$Z4="Gráfico 23"</formula>
    </cfRule>
    <cfRule type="expression" dxfId="237" priority="15159">
      <formula>$Z4="Gráfico 22"</formula>
    </cfRule>
    <cfRule type="expression" dxfId="236" priority="15160">
      <formula>$Z4="Gráfico 21"</formula>
    </cfRule>
    <cfRule type="expression" dxfId="235" priority="15161">
      <formula>$Z4="Gráfico 20"</formula>
    </cfRule>
    <cfRule type="expression" dxfId="234" priority="15162">
      <formula>$Z4="Gráfico 18"</formula>
    </cfRule>
    <cfRule type="expression" dxfId="233" priority="15163">
      <formula>$Z4="Gráfico 19"</formula>
    </cfRule>
    <cfRule type="expression" dxfId="232" priority="15164">
      <formula>$Z4="Gráfico 17"</formula>
    </cfRule>
    <cfRule type="expression" dxfId="231" priority="15165">
      <formula>$Z4="Gráfico 16"</formula>
    </cfRule>
    <cfRule type="expression" dxfId="230" priority="15166">
      <formula>$Z4="Gráfico 15"</formula>
    </cfRule>
    <cfRule type="expression" dxfId="229" priority="15167">
      <formula>$Z4="Gráfico 14"</formula>
    </cfRule>
    <cfRule type="expression" dxfId="228" priority="15168">
      <formula>$Z4="Gráfico 12"</formula>
    </cfRule>
    <cfRule type="expression" dxfId="227" priority="15169">
      <formula>$Z4="Gráfico 13"</formula>
    </cfRule>
    <cfRule type="expression" dxfId="226" priority="15170">
      <formula>$Z4="Gráfico 11"</formula>
    </cfRule>
    <cfRule type="expression" dxfId="225" priority="15171">
      <formula>$Z4="Gráfico 9"</formula>
    </cfRule>
    <cfRule type="expression" dxfId="224" priority="15172">
      <formula>$Z4="Gráfico 8"</formula>
    </cfRule>
    <cfRule type="expression" dxfId="223" priority="15173">
      <formula>$Z4="Gráfico 7"</formula>
    </cfRule>
    <cfRule type="expression" dxfId="222" priority="15174">
      <formula>$Z4="Gráfico 6"</formula>
    </cfRule>
    <cfRule type="expression" dxfId="221" priority="15175">
      <formula>$Z4="Gráfico 4"</formula>
    </cfRule>
    <cfRule type="expression" dxfId="220" priority="15176">
      <formula>$Z4="Gráfico 3"</formula>
    </cfRule>
    <cfRule type="expression" dxfId="219" priority="15177">
      <formula>$Z4="Gráfico 2"</formula>
    </cfRule>
    <cfRule type="expression" dxfId="218" priority="15178">
      <formula>$Z4="Gráfico 1"</formula>
    </cfRule>
    <cfRule type="expression" dxfId="217" priority="15179">
      <formula>$Z4="Gráfico 5"</formula>
    </cfRule>
  </conditionalFormatting>
  <conditionalFormatting sqref="K4:K6 L6">
    <cfRule type="expression" dxfId="216" priority="638">
      <formula>+LEFT(D4,2)="GR"</formula>
    </cfRule>
  </conditionalFormatting>
  <conditionalFormatting sqref="L4:L5">
    <cfRule type="expression" dxfId="215" priority="637">
      <formula>+LEFT(D4,2)="GR"</formula>
    </cfRule>
  </conditionalFormatting>
  <conditionalFormatting sqref="W7:W8 AL7:AL8 N7:P8 Y7:Y8 T8 R7:R8">
    <cfRule type="expression" dxfId="214" priority="114">
      <formula>$Z7="Reporte 2"</formula>
    </cfRule>
    <cfRule type="expression" dxfId="213" priority="115">
      <formula>$Z7="Reporte 1"</formula>
    </cfRule>
    <cfRule type="expression" dxfId="212" priority="116">
      <formula>$Z7="Informe 10"</formula>
    </cfRule>
    <cfRule type="expression" dxfId="211" priority="117">
      <formula>$Z7="Informe 9"</formula>
    </cfRule>
    <cfRule type="expression" dxfId="210" priority="118">
      <formula>$Z7="Informe 8"</formula>
    </cfRule>
    <cfRule type="expression" dxfId="209" priority="119">
      <formula>$Z7="Informe 7"</formula>
    </cfRule>
    <cfRule type="expression" dxfId="208" priority="120">
      <formula>$Z7="Informe 6"</formula>
    </cfRule>
    <cfRule type="expression" dxfId="207" priority="121">
      <formula>$Z7="Informe 5"</formula>
    </cfRule>
    <cfRule type="expression" dxfId="206" priority="122">
      <formula>$Z7="Informe 4"</formula>
    </cfRule>
    <cfRule type="expression" dxfId="205" priority="123">
      <formula>$Z7="Informe 3"</formula>
    </cfRule>
    <cfRule type="expression" dxfId="204" priority="124">
      <formula>$Z7="Informe 2"</formula>
    </cfRule>
    <cfRule type="expression" dxfId="203" priority="125">
      <formula>$Z7="Informe 1"</formula>
    </cfRule>
    <cfRule type="expression" dxfId="202" priority="126">
      <formula>$Z7="Gráfico 10"</formula>
    </cfRule>
    <cfRule type="expression" dxfId="201" priority="127">
      <formula>$Z7="Gráfico 25"</formula>
    </cfRule>
    <cfRule type="expression" dxfId="200" priority="128">
      <formula>$Z7="Gráfico 24"</formula>
    </cfRule>
    <cfRule type="expression" dxfId="199" priority="129">
      <formula>$Z7="Gráfico 23"</formula>
    </cfRule>
    <cfRule type="expression" dxfId="198" priority="130">
      <formula>$Z7="Gráfico 22"</formula>
    </cfRule>
    <cfRule type="expression" dxfId="197" priority="131">
      <formula>$Z7="Gráfico 21"</formula>
    </cfRule>
    <cfRule type="expression" dxfId="196" priority="132">
      <formula>$Z7="Gráfico 20"</formula>
    </cfRule>
    <cfRule type="expression" dxfId="195" priority="133">
      <formula>$Z7="Gráfico 18"</formula>
    </cfRule>
    <cfRule type="expression" dxfId="194" priority="134">
      <formula>$Z7="Gráfico 19"</formula>
    </cfRule>
    <cfRule type="expression" dxfId="193" priority="135">
      <formula>$Z7="Gráfico 17"</formula>
    </cfRule>
    <cfRule type="expression" dxfId="192" priority="136">
      <formula>$Z7="Gráfico 16"</formula>
    </cfRule>
    <cfRule type="expression" dxfId="191" priority="137">
      <formula>$Z7="Gráfico 15"</formula>
    </cfRule>
    <cfRule type="expression" dxfId="190" priority="138">
      <formula>$Z7="Gráfico 14"</formula>
    </cfRule>
    <cfRule type="expression" dxfId="189" priority="139">
      <formula>$Z7="Gráfico 12"</formula>
    </cfRule>
    <cfRule type="expression" dxfId="188" priority="140">
      <formula>$Z7="Gráfico 13"</formula>
    </cfRule>
    <cfRule type="expression" dxfId="187" priority="141">
      <formula>$Z7="Gráfico 11"</formula>
    </cfRule>
    <cfRule type="expression" dxfId="186" priority="142">
      <formula>$Z7="Gráfico 9"</formula>
    </cfRule>
    <cfRule type="expression" dxfId="185" priority="143">
      <formula>$Z7="Gráfico 8"</formula>
    </cfRule>
    <cfRule type="expression" dxfId="184" priority="144">
      <formula>$Z7="Gráfico 7"</formula>
    </cfRule>
    <cfRule type="expression" dxfId="183" priority="145">
      <formula>$Z7="Gráfico 6"</formula>
    </cfRule>
    <cfRule type="expression" dxfId="182" priority="146">
      <formula>$Z7="Gráfico 4"</formula>
    </cfRule>
    <cfRule type="expression" dxfId="181" priority="147">
      <formula>$Z7="Gráfico 3"</formula>
    </cfRule>
    <cfRule type="expression" dxfId="180" priority="148">
      <formula>$Z7="Gráfico 2"</formula>
    </cfRule>
    <cfRule type="expression" dxfId="179" priority="149">
      <formula>$Z7="Gráfico 1"</formula>
    </cfRule>
    <cfRule type="expression" dxfId="178" priority="150">
      <formula>$Z7="Gráfico 5"</formula>
    </cfRule>
  </conditionalFormatting>
  <conditionalFormatting sqref="T7">
    <cfRule type="expression" dxfId="177" priority="77">
      <formula>$Z7="Reporte 2"</formula>
    </cfRule>
    <cfRule type="expression" dxfId="176" priority="78">
      <formula>$Z7="Reporte 1"</formula>
    </cfRule>
    <cfRule type="expression" dxfId="175" priority="79">
      <formula>$Z7="Informe 10"</formula>
    </cfRule>
    <cfRule type="expression" dxfId="174" priority="80">
      <formula>$Z7="Informe 9"</formula>
    </cfRule>
    <cfRule type="expression" dxfId="173" priority="81">
      <formula>$Z7="Informe 8"</formula>
    </cfRule>
    <cfRule type="expression" dxfId="172" priority="82">
      <formula>$Z7="Informe 7"</formula>
    </cfRule>
    <cfRule type="expression" dxfId="171" priority="83">
      <formula>$Z7="Informe 6"</formula>
    </cfRule>
    <cfRule type="expression" dxfId="170" priority="84">
      <formula>$Z7="Informe 5"</formula>
    </cfRule>
    <cfRule type="expression" dxfId="169" priority="85">
      <formula>$Z7="Informe 4"</formula>
    </cfRule>
    <cfRule type="expression" dxfId="168" priority="86">
      <formula>$Z7="Informe 3"</formula>
    </cfRule>
    <cfRule type="expression" dxfId="167" priority="87">
      <formula>$Z7="Informe 2"</formula>
    </cfRule>
    <cfRule type="expression" dxfId="166" priority="88">
      <formula>$Z7="Informe 1"</formula>
    </cfRule>
    <cfRule type="expression" dxfId="165" priority="89">
      <formula>$Z7="Gráfico 10"</formula>
    </cfRule>
    <cfRule type="expression" dxfId="164" priority="90">
      <formula>$Z7="Gráfico 25"</formula>
    </cfRule>
    <cfRule type="expression" dxfId="163" priority="91">
      <formula>$Z7="Gráfico 24"</formula>
    </cfRule>
    <cfRule type="expression" dxfId="162" priority="92">
      <formula>$Z7="Gráfico 23"</formula>
    </cfRule>
    <cfRule type="expression" dxfId="161" priority="93">
      <formula>$Z7="Gráfico 22"</formula>
    </cfRule>
    <cfRule type="expression" dxfId="160" priority="94">
      <formula>$Z7="Gráfico 21"</formula>
    </cfRule>
    <cfRule type="expression" dxfId="159" priority="95">
      <formula>$Z7="Gráfico 20"</formula>
    </cfRule>
    <cfRule type="expression" dxfId="158" priority="96">
      <formula>$Z7="Gráfico 18"</formula>
    </cfRule>
    <cfRule type="expression" dxfId="157" priority="97">
      <formula>$Z7="Gráfico 19"</formula>
    </cfRule>
    <cfRule type="expression" dxfId="156" priority="98">
      <formula>$Z7="Gráfico 17"</formula>
    </cfRule>
    <cfRule type="expression" dxfId="155" priority="99">
      <formula>$Z7="Gráfico 16"</formula>
    </cfRule>
    <cfRule type="expression" dxfId="154" priority="100">
      <formula>$Z7="Gráfico 15"</formula>
    </cfRule>
    <cfRule type="expression" dxfId="153" priority="101">
      <formula>$Z7="Gráfico 14"</formula>
    </cfRule>
    <cfRule type="expression" dxfId="152" priority="102">
      <formula>$Z7="Gráfico 12"</formula>
    </cfRule>
    <cfRule type="expression" dxfId="151" priority="103">
      <formula>$Z7="Gráfico 13"</formula>
    </cfRule>
    <cfRule type="expression" dxfId="150" priority="104">
      <formula>$Z7="Gráfico 11"</formula>
    </cfRule>
    <cfRule type="expression" dxfId="149" priority="105">
      <formula>$Z7="Gráfico 9"</formula>
    </cfRule>
    <cfRule type="expression" dxfId="148" priority="106">
      <formula>$Z7="Gráfico 8"</formula>
    </cfRule>
    <cfRule type="expression" dxfId="147" priority="107">
      <formula>$Z7="Gráfico 7"</formula>
    </cfRule>
    <cfRule type="expression" dxfId="146" priority="108">
      <formula>$Z7="Gráfico 6"</formula>
    </cfRule>
    <cfRule type="expression" dxfId="145" priority="109">
      <formula>$Z7="Gráfico 4"</formula>
    </cfRule>
    <cfRule type="expression" dxfId="144" priority="110">
      <formula>$Z7="Gráfico 3"</formula>
    </cfRule>
    <cfRule type="expression" dxfId="143" priority="111">
      <formula>$Z7="Gráfico 2"</formula>
    </cfRule>
    <cfRule type="expression" dxfId="142" priority="112">
      <formula>$Z7="Gráfico 1"</formula>
    </cfRule>
    <cfRule type="expression" dxfId="141" priority="113">
      <formula>$Z7="Gráfico 5"</formula>
    </cfRule>
  </conditionalFormatting>
  <conditionalFormatting sqref="K7:K8">
    <cfRule type="expression" dxfId="140" priority="76">
      <formula>+LEFT(D7,2)="GR"</formula>
    </cfRule>
  </conditionalFormatting>
  <conditionalFormatting sqref="L7:L8">
    <cfRule type="expression" dxfId="139" priority="75">
      <formula>+LEFT(D7,2)="GR"</formula>
    </cfRule>
  </conditionalFormatting>
  <conditionalFormatting sqref="M7:M8">
    <cfRule type="expression" dxfId="138" priority="38">
      <formula>$Z7="Reporte 2"</formula>
    </cfRule>
    <cfRule type="expression" dxfId="137" priority="39">
      <formula>$Z7="Reporte 1"</formula>
    </cfRule>
    <cfRule type="expression" dxfId="136" priority="40">
      <formula>$Z7="Informe 10"</formula>
    </cfRule>
    <cfRule type="expression" dxfId="135" priority="41">
      <formula>$Z7="Informe 9"</formula>
    </cfRule>
    <cfRule type="expression" dxfId="134" priority="42">
      <formula>$Z7="Informe 8"</formula>
    </cfRule>
    <cfRule type="expression" dxfId="133" priority="43">
      <formula>$Z7="Informe 7"</formula>
    </cfRule>
    <cfRule type="expression" dxfId="132" priority="44">
      <formula>$Z7="Informe 6"</formula>
    </cfRule>
    <cfRule type="expression" dxfId="131" priority="45">
      <formula>$Z7="Informe 5"</formula>
    </cfRule>
    <cfRule type="expression" dxfId="130" priority="46">
      <formula>$Z7="Informe 4"</formula>
    </cfRule>
    <cfRule type="expression" dxfId="129" priority="47">
      <formula>$Z7="Informe 3"</formula>
    </cfRule>
    <cfRule type="expression" dxfId="128" priority="48">
      <formula>$Z7="Informe 2"</formula>
    </cfRule>
    <cfRule type="expression" dxfId="127" priority="49">
      <formula>$Z7="Informe 1"</formula>
    </cfRule>
    <cfRule type="expression" dxfId="126" priority="50">
      <formula>$Z7="Gráfico 10"</formula>
    </cfRule>
    <cfRule type="expression" dxfId="125" priority="51">
      <formula>$Z7="Gráfico 25"</formula>
    </cfRule>
    <cfRule type="expression" dxfId="124" priority="52">
      <formula>$Z7="Gráfico 24"</formula>
    </cfRule>
    <cfRule type="expression" dxfId="123" priority="53">
      <formula>$Z7="Gráfico 23"</formula>
    </cfRule>
    <cfRule type="expression" dxfId="122" priority="54">
      <formula>$Z7="Gráfico 22"</formula>
    </cfRule>
    <cfRule type="expression" dxfId="121" priority="55">
      <formula>$Z7="Gráfico 21"</formula>
    </cfRule>
    <cfRule type="expression" dxfId="120" priority="56">
      <formula>$Z7="Gráfico 20"</formula>
    </cfRule>
    <cfRule type="expression" dxfId="119" priority="57">
      <formula>$Z7="Gráfico 18"</formula>
    </cfRule>
    <cfRule type="expression" dxfId="118" priority="58">
      <formula>$Z7="Gráfico 19"</formula>
    </cfRule>
    <cfRule type="expression" dxfId="117" priority="59">
      <formula>$Z7="Gráfico 17"</formula>
    </cfRule>
    <cfRule type="expression" dxfId="116" priority="60">
      <formula>$Z7="Gráfico 16"</formula>
    </cfRule>
    <cfRule type="expression" dxfId="115" priority="61">
      <formula>$Z7="Gráfico 15"</formula>
    </cfRule>
    <cfRule type="expression" dxfId="114" priority="62">
      <formula>$Z7="Gráfico 14"</formula>
    </cfRule>
    <cfRule type="expression" dxfId="113" priority="63">
      <formula>$Z7="Gráfico 12"</formula>
    </cfRule>
    <cfRule type="expression" dxfId="112" priority="64">
      <formula>$Z7="Gráfico 13"</formula>
    </cfRule>
    <cfRule type="expression" dxfId="111" priority="65">
      <formula>$Z7="Gráfico 11"</formula>
    </cfRule>
    <cfRule type="expression" dxfId="110" priority="66">
      <formula>$Z7="Gráfico 9"</formula>
    </cfRule>
    <cfRule type="expression" dxfId="109" priority="67">
      <formula>$Z7="Gráfico 8"</formula>
    </cfRule>
    <cfRule type="expression" dxfId="108" priority="68">
      <formula>$Z7="Gráfico 7"</formula>
    </cfRule>
    <cfRule type="expression" dxfId="107" priority="69">
      <formula>$Z7="Gráfico 6"</formula>
    </cfRule>
    <cfRule type="expression" dxfId="106" priority="70">
      <formula>$Z7="Gráfico 4"</formula>
    </cfRule>
    <cfRule type="expression" dxfId="105" priority="71">
      <formula>$Z7="Gráfico 3"</formula>
    </cfRule>
    <cfRule type="expression" dxfId="104" priority="72">
      <formula>$Z7="Gráfico 2"</formula>
    </cfRule>
    <cfRule type="expression" dxfId="103" priority="73">
      <formula>$Z7="Gráfico 1"</formula>
    </cfRule>
    <cfRule type="expression" dxfId="102" priority="74">
      <formula>$Z7="Gráfico 5"</formula>
    </cfRule>
  </conditionalFormatting>
  <conditionalFormatting sqref="Z7:Z8">
    <cfRule type="expression" dxfId="101" priority="1">
      <formula>$Z7="Reporte 2"</formula>
    </cfRule>
    <cfRule type="expression" dxfId="100" priority="2">
      <formula>$Z7="Reporte 1"</formula>
    </cfRule>
    <cfRule type="expression" dxfId="99" priority="3">
      <formula>$Z7="Informe 10"</formula>
    </cfRule>
    <cfRule type="expression" dxfId="98" priority="4">
      <formula>$Z7="Informe 9"</formula>
    </cfRule>
    <cfRule type="expression" dxfId="97" priority="5">
      <formula>$Z7="Informe 8"</formula>
    </cfRule>
    <cfRule type="expression" dxfId="96" priority="6">
      <formula>$Z7="Informe 7"</formula>
    </cfRule>
    <cfRule type="expression" dxfId="95" priority="7">
      <formula>$Z7="Informe 6"</formula>
    </cfRule>
    <cfRule type="expression" dxfId="94" priority="8">
      <formula>$Z7="Informe 5"</formula>
    </cfRule>
    <cfRule type="expression" dxfId="93" priority="9">
      <formula>$Z7="Informe 4"</formula>
    </cfRule>
    <cfRule type="expression" dxfId="92" priority="10">
      <formula>$Z7="Informe 3"</formula>
    </cfRule>
    <cfRule type="expression" dxfId="91" priority="11">
      <formula>$Z7="Informe 2"</formula>
    </cfRule>
    <cfRule type="expression" dxfId="90" priority="12">
      <formula>$Z7="Informe 1"</formula>
    </cfRule>
    <cfRule type="expression" dxfId="89" priority="13">
      <formula>$Z7="Gráfico 10"</formula>
    </cfRule>
    <cfRule type="expression" dxfId="88" priority="14">
      <formula>$Z7="Gráfico 25"</formula>
    </cfRule>
    <cfRule type="expression" dxfId="87" priority="15">
      <formula>$Z7="Gráfico 24"</formula>
    </cfRule>
    <cfRule type="expression" dxfId="86" priority="16">
      <formula>$Z7="Gráfico 23"</formula>
    </cfRule>
    <cfRule type="expression" dxfId="85" priority="17">
      <formula>$Z7="Gráfico 22"</formula>
    </cfRule>
    <cfRule type="expression" dxfId="84" priority="18">
      <formula>$Z7="Gráfico 21"</formula>
    </cfRule>
    <cfRule type="expression" dxfId="83" priority="19">
      <formula>$Z7="Gráfico 20"</formula>
    </cfRule>
    <cfRule type="expression" dxfId="82" priority="20">
      <formula>$Z7="Gráfico 18"</formula>
    </cfRule>
    <cfRule type="expression" dxfId="81" priority="21">
      <formula>$Z7="Gráfico 19"</formula>
    </cfRule>
    <cfRule type="expression" dxfId="80" priority="22">
      <formula>$Z7="Gráfico 17"</formula>
    </cfRule>
    <cfRule type="expression" dxfId="79" priority="23">
      <formula>$Z7="Gráfico 16"</formula>
    </cfRule>
    <cfRule type="expression" dxfId="78" priority="24">
      <formula>$Z7="Gráfico 15"</formula>
    </cfRule>
    <cfRule type="expression" dxfId="77" priority="25">
      <formula>$Z7="Gráfico 14"</formula>
    </cfRule>
    <cfRule type="expression" dxfId="76" priority="26">
      <formula>$Z7="Gráfico 12"</formula>
    </cfRule>
    <cfRule type="expression" dxfId="75" priority="27">
      <formula>$Z7="Gráfico 13"</formula>
    </cfRule>
    <cfRule type="expression" dxfId="74" priority="28">
      <formula>$Z7="Gráfico 11"</formula>
    </cfRule>
    <cfRule type="expression" dxfId="73" priority="29">
      <formula>$Z7="Gráfico 9"</formula>
    </cfRule>
    <cfRule type="expression" dxfId="72" priority="30">
      <formula>$Z7="Gráfico 8"</formula>
    </cfRule>
    <cfRule type="expression" dxfId="71" priority="31">
      <formula>$Z7="Gráfico 7"</formula>
    </cfRule>
    <cfRule type="expression" dxfId="70" priority="32">
      <formula>$Z7="Gráfico 6"</formula>
    </cfRule>
    <cfRule type="expression" dxfId="69" priority="33">
      <formula>$Z7="Gráfico 4"</formula>
    </cfRule>
    <cfRule type="expression" dxfId="68" priority="34">
      <formula>$Z7="Gráfico 3"</formula>
    </cfRule>
    <cfRule type="expression" dxfId="67" priority="35">
      <formula>$Z7="Gráfico 2"</formula>
    </cfRule>
    <cfRule type="expression" dxfId="66" priority="36">
      <formula>$Z7="Gráfico 1"</formula>
    </cfRule>
    <cfRule type="expression" dxfId="65" priority="37">
      <formula>$Z7="Gráfico 5"</formula>
    </cfRule>
  </conditionalFormatting>
  <dataValidations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4" sqref="A4:B4"/>
    </sheetView>
  </sheetViews>
  <sheetFormatPr baseColWidth="10" defaultRowHeight="15" x14ac:dyDescent="0.25"/>
  <sheetData>
    <row r="1" spans="1:2" x14ac:dyDescent="0.25">
      <c r="A1" s="63" t="s">
        <v>13627</v>
      </c>
      <c r="B1" s="64" t="s">
        <v>9444</v>
      </c>
    </row>
    <row r="2" spans="1:2" x14ac:dyDescent="0.25">
      <c r="A2" s="97">
        <v>270110001</v>
      </c>
      <c r="B2" s="61" t="s">
        <v>13754</v>
      </c>
    </row>
    <row r="3" spans="1:2" x14ac:dyDescent="0.25">
      <c r="A3" s="97">
        <v>270110002</v>
      </c>
      <c r="B3" s="61" t="s">
        <v>13759</v>
      </c>
    </row>
    <row r="4" spans="1:2" x14ac:dyDescent="0.25">
      <c r="A4" s="97"/>
      <c r="B4" s="61"/>
    </row>
    <row r="5" spans="1:2" x14ac:dyDescent="0.25">
      <c r="A5" s="62"/>
      <c r="B5" s="61"/>
    </row>
    <row r="6" spans="1:2" x14ac:dyDescent="0.25">
      <c r="A6" s="62"/>
      <c r="B6" s="61"/>
    </row>
    <row r="7" spans="1:2" x14ac:dyDescent="0.25">
      <c r="A7" s="62"/>
      <c r="B7" s="61"/>
    </row>
    <row r="8" spans="1:2" x14ac:dyDescent="0.25">
      <c r="A8" s="62"/>
      <c r="B8" s="61"/>
    </row>
    <row r="9" spans="1:2" x14ac:dyDescent="0.25">
      <c r="A9" s="62"/>
      <c r="B9" s="61"/>
    </row>
    <row r="10" spans="1:2" x14ac:dyDescent="0.25">
      <c r="A10" s="62"/>
      <c r="B10" s="61"/>
    </row>
    <row r="11" spans="1:2" x14ac:dyDescent="0.25">
      <c r="A11" s="62"/>
      <c r="B11" s="61"/>
    </row>
    <row r="12" spans="1:2" x14ac:dyDescent="0.25">
      <c r="A12" s="62"/>
      <c r="B12" s="61"/>
    </row>
    <row r="13" spans="1:2" x14ac:dyDescent="0.25">
      <c r="A13" s="62"/>
      <c r="B13" s="61"/>
    </row>
    <row r="14" spans="1:2" x14ac:dyDescent="0.25">
      <c r="A14" s="62"/>
      <c r="B14" s="61"/>
    </row>
    <row r="15" spans="1:2" x14ac:dyDescent="0.25">
      <c r="A15" s="62"/>
      <c r="B15" s="61"/>
    </row>
    <row r="16" spans="1:2" x14ac:dyDescent="0.25">
      <c r="A16" s="62"/>
      <c r="B16" s="61"/>
    </row>
    <row r="17" spans="1:2" x14ac:dyDescent="0.25">
      <c r="A17" s="62"/>
      <c r="B17" s="61"/>
    </row>
    <row r="18" spans="1:2" x14ac:dyDescent="0.25">
      <c r="A18" s="62"/>
      <c r="B18" s="61"/>
    </row>
    <row r="19" spans="1:2" x14ac:dyDescent="0.25">
      <c r="A19" s="62"/>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5" sqref="O5: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88"/>
      <c r="B3" s="89"/>
      <c r="C3" s="90"/>
    </row>
    <row r="4" spans="1:3" x14ac:dyDescent="0.25">
      <c r="A4" s="91"/>
      <c r="B4" s="92"/>
      <c r="C4" s="93"/>
    </row>
    <row r="5" spans="1:3" x14ac:dyDescent="0.25">
      <c r="A5" s="91"/>
      <c r="B5" s="92"/>
      <c r="C5" s="93"/>
    </row>
    <row r="6" spans="1:3" x14ac:dyDescent="0.25">
      <c r="A6" s="91"/>
      <c r="B6" s="92"/>
      <c r="C6" s="93"/>
    </row>
    <row r="7" spans="1:3" x14ac:dyDescent="0.25">
      <c r="A7" s="91"/>
      <c r="B7" s="92"/>
      <c r="C7" s="93"/>
    </row>
    <row r="8" spans="1:3" x14ac:dyDescent="0.25">
      <c r="A8" s="91"/>
      <c r="B8" s="92"/>
      <c r="C8" s="93"/>
    </row>
    <row r="9" spans="1:3" x14ac:dyDescent="0.25">
      <c r="A9" s="91"/>
      <c r="B9" s="92"/>
      <c r="C9" s="93"/>
    </row>
    <row r="10" spans="1:3" x14ac:dyDescent="0.25">
      <c r="A10" s="91"/>
      <c r="B10" s="92"/>
      <c r="C10" s="93"/>
    </row>
    <row r="11" spans="1:3" x14ac:dyDescent="0.25">
      <c r="A11" s="91"/>
      <c r="B11" s="92"/>
      <c r="C11" s="93"/>
    </row>
    <row r="12" spans="1:3" x14ac:dyDescent="0.25">
      <c r="A12" s="91"/>
      <c r="B12" s="92"/>
      <c r="C12" s="93"/>
    </row>
    <row r="13" spans="1:3" x14ac:dyDescent="0.25">
      <c r="A13" s="91"/>
      <c r="B13" s="92"/>
      <c r="C13" s="93"/>
    </row>
    <row r="14" spans="1:3" x14ac:dyDescent="0.25">
      <c r="A14" s="91"/>
      <c r="B14" s="92"/>
      <c r="C14" s="93"/>
    </row>
    <row r="15" spans="1:3" x14ac:dyDescent="0.25">
      <c r="A15" s="91"/>
      <c r="B15" s="92"/>
      <c r="C15" s="93"/>
    </row>
    <row r="16" spans="1:3" x14ac:dyDescent="0.25">
      <c r="A16" s="91"/>
      <c r="B16" s="92"/>
      <c r="C16" s="93"/>
    </row>
    <row r="17" spans="1:3" x14ac:dyDescent="0.25">
      <c r="A17" s="91"/>
      <c r="B17" s="92"/>
      <c r="C17" s="93"/>
    </row>
    <row r="18" spans="1:3" x14ac:dyDescent="0.25">
      <c r="A18" s="91"/>
      <c r="B18" s="92"/>
      <c r="C18" s="93"/>
    </row>
    <row r="19" spans="1:3" x14ac:dyDescent="0.25">
      <c r="A19" s="91"/>
      <c r="B19" s="92"/>
      <c r="C19" s="93"/>
    </row>
    <row r="20" spans="1:3" x14ac:dyDescent="0.25">
      <c r="A20" s="94"/>
      <c r="B20" s="95"/>
      <c r="C20" s="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2" sqref="B2"/>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3"/>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4"/>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4"/>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4"/>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4"/>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4"/>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4"/>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4"/>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4"/>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4"/>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4"/>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4"/>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4"/>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4"/>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4"/>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4"/>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4"/>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4"/>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4"/>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4"/>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4"/>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4"/>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4"/>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4"/>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4"/>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4"/>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4"/>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4"/>
      <c r="S28" s="1"/>
      <c r="T28" s="1"/>
    </row>
    <row r="29" spans="1:20" x14ac:dyDescent="0.25">
      <c r="A29" s="1"/>
      <c r="B29" s="1"/>
      <c r="C29" s="1"/>
      <c r="D29" s="1"/>
      <c r="E29" s="1"/>
      <c r="F29" s="1"/>
      <c r="G29" s="1"/>
      <c r="H29" s="1"/>
      <c r="I29" s="1"/>
      <c r="J29" s="1"/>
      <c r="K29" s="1"/>
      <c r="L29" s="1"/>
      <c r="M29" s="1"/>
      <c r="N29" s="1"/>
      <c r="O29" s="1"/>
      <c r="P29" s="1"/>
      <c r="Q29" s="1"/>
      <c r="R29" s="84"/>
      <c r="S29" s="1"/>
      <c r="T29" s="1"/>
    </row>
    <row r="30" spans="1:20" x14ac:dyDescent="0.25">
      <c r="A30" s="1" t="s">
        <v>13798</v>
      </c>
      <c r="B30" s="1"/>
      <c r="C30" s="1"/>
      <c r="D30" s="1"/>
      <c r="E30" s="1"/>
      <c r="F30" s="1"/>
      <c r="G30" s="1"/>
      <c r="H30" s="1"/>
      <c r="I30" s="1"/>
      <c r="J30" s="1"/>
      <c r="K30" s="1"/>
      <c r="L30" s="1"/>
      <c r="M30" s="1"/>
      <c r="N30" s="1"/>
      <c r="O30" s="1"/>
      <c r="P30" s="1"/>
      <c r="Q30" s="1"/>
      <c r="R30" s="84"/>
      <c r="S30" s="1"/>
      <c r="T30" s="1"/>
    </row>
    <row r="31" spans="1:20" x14ac:dyDescent="0.25">
      <c r="A31" s="1"/>
      <c r="B31" s="1"/>
      <c r="C31" s="1"/>
      <c r="D31" s="1"/>
      <c r="E31" s="1"/>
      <c r="F31" s="1"/>
      <c r="G31" s="1"/>
      <c r="H31" s="1"/>
      <c r="I31" s="1"/>
      <c r="J31" s="1"/>
      <c r="K31" s="1"/>
      <c r="L31" s="1"/>
      <c r="M31" s="1"/>
      <c r="N31" s="1"/>
      <c r="O31" s="1"/>
      <c r="P31" s="1"/>
      <c r="Q31" s="1"/>
      <c r="R31" s="84"/>
      <c r="S31" s="1"/>
      <c r="T31" s="1"/>
    </row>
    <row r="32" spans="1:20" x14ac:dyDescent="0.25">
      <c r="A32" s="1"/>
      <c r="B32" s="1"/>
      <c r="C32" s="1"/>
      <c r="D32" s="1"/>
      <c r="E32" s="1"/>
      <c r="F32" s="1"/>
      <c r="G32" s="1"/>
      <c r="H32" s="1"/>
      <c r="I32" s="1"/>
      <c r="J32" s="1"/>
      <c r="K32" s="1"/>
      <c r="L32" s="1"/>
      <c r="M32" s="1"/>
      <c r="N32" s="1"/>
      <c r="O32" s="1"/>
      <c r="P32" s="1"/>
      <c r="Q32" s="1"/>
      <c r="R32" s="84"/>
      <c r="S32" s="1"/>
      <c r="T32" s="1"/>
    </row>
    <row r="33" spans="1:20" x14ac:dyDescent="0.25">
      <c r="A33" s="1"/>
      <c r="B33" s="1"/>
      <c r="C33" s="1"/>
      <c r="D33" s="1"/>
      <c r="E33" s="1"/>
      <c r="F33" s="1"/>
      <c r="G33" s="1"/>
      <c r="H33" s="1"/>
      <c r="I33" s="1"/>
      <c r="J33" s="1"/>
      <c r="K33" s="1"/>
      <c r="L33" s="1"/>
      <c r="M33" s="1"/>
      <c r="N33" s="1"/>
      <c r="O33" s="1"/>
      <c r="P33" s="1"/>
      <c r="Q33" s="1"/>
      <c r="R33" s="84"/>
      <c r="S33" s="1"/>
      <c r="T33" s="1"/>
    </row>
    <row r="34" spans="1:20" x14ac:dyDescent="0.25">
      <c r="A34" s="1"/>
      <c r="B34" s="1"/>
      <c r="C34" s="1"/>
      <c r="D34" s="1"/>
      <c r="E34" s="1"/>
      <c r="F34" s="1"/>
      <c r="G34" s="1"/>
      <c r="H34" s="1"/>
      <c r="I34" s="1"/>
      <c r="J34" s="1"/>
      <c r="K34" s="1"/>
      <c r="L34" s="1"/>
      <c r="M34" s="1"/>
      <c r="N34" s="1"/>
      <c r="O34" s="1"/>
      <c r="P34" s="1"/>
      <c r="Q34" s="1"/>
      <c r="R34" s="84"/>
      <c r="S34" s="1"/>
      <c r="T34" s="1"/>
    </row>
    <row r="35" spans="1:20" x14ac:dyDescent="0.25">
      <c r="A35" s="1"/>
      <c r="B35" s="1"/>
      <c r="C35" s="1"/>
      <c r="D35" s="1"/>
      <c r="E35" s="1"/>
      <c r="F35" s="1"/>
      <c r="G35" s="1"/>
      <c r="H35" s="1"/>
      <c r="I35" s="1"/>
      <c r="J35" s="1"/>
      <c r="K35" s="1"/>
      <c r="L35" s="1"/>
      <c r="M35" s="1"/>
      <c r="N35" s="1"/>
      <c r="O35" s="1"/>
      <c r="P35" s="1"/>
      <c r="Q35" s="1"/>
      <c r="R35" s="84"/>
      <c r="S35" s="1"/>
      <c r="T35" s="1"/>
    </row>
    <row r="36" spans="1:20" x14ac:dyDescent="0.25">
      <c r="A36" s="1"/>
      <c r="B36" s="1"/>
      <c r="C36" s="1"/>
      <c r="D36" s="1"/>
      <c r="E36" s="1"/>
      <c r="F36" s="1"/>
      <c r="G36" s="1"/>
      <c r="H36" s="1"/>
      <c r="I36" s="1"/>
      <c r="J36" s="1"/>
      <c r="K36" s="1"/>
      <c r="L36" s="1"/>
      <c r="M36" s="1"/>
      <c r="N36" s="1"/>
      <c r="O36" s="1"/>
      <c r="P36" s="1"/>
      <c r="Q36" s="1"/>
      <c r="R36" s="84"/>
      <c r="S36" s="1"/>
      <c r="T36" s="1"/>
    </row>
    <row r="37" spans="1:20" x14ac:dyDescent="0.25">
      <c r="A37" s="1"/>
      <c r="B37" s="1"/>
      <c r="C37" s="1"/>
      <c r="D37" s="1"/>
      <c r="E37" s="1"/>
      <c r="F37" s="1"/>
      <c r="G37" s="1"/>
      <c r="H37" s="1"/>
      <c r="I37" s="1"/>
      <c r="J37" s="1"/>
      <c r="K37" s="1"/>
      <c r="L37" s="1"/>
      <c r="M37" s="1"/>
      <c r="N37" s="1"/>
      <c r="O37" s="1"/>
      <c r="P37" s="1"/>
      <c r="Q37" s="1"/>
      <c r="R37" s="84"/>
      <c r="S37" s="1"/>
      <c r="T37" s="1"/>
    </row>
    <row r="38" spans="1:20" x14ac:dyDescent="0.25">
      <c r="A38" s="1"/>
      <c r="B38" s="1"/>
      <c r="C38" s="1"/>
      <c r="D38" s="1"/>
      <c r="E38" s="1"/>
      <c r="F38" s="1"/>
      <c r="G38" s="1"/>
      <c r="H38" s="1"/>
      <c r="I38" s="1"/>
      <c r="J38" s="1"/>
      <c r="K38" s="1"/>
      <c r="L38" s="1"/>
      <c r="M38" s="1"/>
      <c r="N38" s="1"/>
      <c r="O38" s="1"/>
      <c r="P38" s="1"/>
      <c r="Q38" s="1"/>
      <c r="R38" s="84"/>
      <c r="S38" s="1"/>
      <c r="T38" s="1"/>
    </row>
    <row r="39" spans="1:20" x14ac:dyDescent="0.25">
      <c r="A39" s="1"/>
      <c r="B39" s="1"/>
      <c r="C39" s="1"/>
      <c r="D39" s="1"/>
      <c r="E39" s="1"/>
      <c r="F39" s="1"/>
      <c r="G39" s="1"/>
      <c r="H39" s="1"/>
      <c r="I39" s="1"/>
      <c r="J39" s="1"/>
      <c r="K39" s="1"/>
      <c r="L39" s="1"/>
      <c r="M39" s="1"/>
      <c r="N39" s="1"/>
      <c r="O39" s="1"/>
      <c r="P39" s="1"/>
      <c r="Q39" s="1"/>
      <c r="R39" s="84"/>
      <c r="S39" s="1"/>
      <c r="T39" s="1"/>
    </row>
    <row r="40" spans="1:20" x14ac:dyDescent="0.25">
      <c r="A40" s="1"/>
      <c r="B40" s="1"/>
      <c r="C40" s="1"/>
      <c r="D40" s="1"/>
      <c r="E40" s="1"/>
      <c r="F40" s="1"/>
      <c r="G40" s="1"/>
      <c r="H40" s="1"/>
      <c r="I40" s="1"/>
      <c r="J40" s="1"/>
      <c r="K40" s="1"/>
      <c r="L40" s="1"/>
      <c r="M40" s="1"/>
      <c r="N40" s="1"/>
      <c r="O40" s="1"/>
      <c r="P40" s="1"/>
      <c r="Q40" s="1"/>
      <c r="R40" s="84"/>
      <c r="S40" s="1"/>
      <c r="T40" s="1"/>
    </row>
    <row r="41" spans="1:20" x14ac:dyDescent="0.25">
      <c r="A41" s="1"/>
      <c r="B41" s="1"/>
      <c r="C41" s="1"/>
      <c r="D41" s="1"/>
      <c r="E41" s="1"/>
      <c r="F41" s="1"/>
      <c r="G41" s="1"/>
      <c r="H41" s="1"/>
      <c r="I41" s="1"/>
      <c r="J41" s="1"/>
      <c r="K41" s="1"/>
      <c r="L41" s="1"/>
      <c r="M41" s="1"/>
      <c r="N41" s="1"/>
      <c r="O41" s="1"/>
      <c r="P41" s="1"/>
      <c r="Q41" s="1"/>
      <c r="R41" s="84"/>
      <c r="S41" s="1"/>
      <c r="T41" s="1"/>
    </row>
    <row r="42" spans="1:20" x14ac:dyDescent="0.25">
      <c r="A42" s="1"/>
      <c r="B42" s="1"/>
      <c r="C42" s="1"/>
      <c r="D42" s="1"/>
      <c r="E42" s="1"/>
      <c r="F42" s="1"/>
      <c r="G42" s="1"/>
      <c r="H42" s="1"/>
      <c r="I42" s="1"/>
      <c r="J42" s="1"/>
      <c r="K42" s="1"/>
      <c r="L42" s="1"/>
      <c r="M42" s="1"/>
      <c r="N42" s="1"/>
      <c r="O42" s="1"/>
      <c r="P42" s="1"/>
      <c r="Q42" s="1"/>
      <c r="R42" s="84"/>
      <c r="S42" s="1"/>
      <c r="T42" s="1"/>
    </row>
    <row r="43" spans="1:20" x14ac:dyDescent="0.25">
      <c r="A43" s="1"/>
      <c r="B43" s="1"/>
      <c r="C43" s="1"/>
      <c r="D43" s="1"/>
      <c r="E43" s="1"/>
      <c r="F43" s="1"/>
      <c r="G43" s="1"/>
      <c r="H43" s="1"/>
      <c r="I43" s="1"/>
      <c r="J43" s="1"/>
      <c r="K43" s="1"/>
      <c r="L43" s="1"/>
      <c r="M43" s="1"/>
      <c r="N43" s="1"/>
      <c r="O43" s="1"/>
      <c r="P43" s="1"/>
      <c r="Q43" s="1"/>
      <c r="R43" s="84"/>
      <c r="S43" s="1"/>
      <c r="T43" s="1"/>
    </row>
    <row r="44" spans="1:20" x14ac:dyDescent="0.25">
      <c r="A44" s="1"/>
      <c r="B44" s="1"/>
      <c r="C44" s="1"/>
      <c r="D44" s="1"/>
      <c r="E44" s="1"/>
      <c r="F44" s="1"/>
      <c r="G44" s="1"/>
      <c r="H44" s="1"/>
      <c r="I44" s="1"/>
      <c r="J44" s="1"/>
      <c r="K44" s="1"/>
      <c r="L44" s="1"/>
      <c r="M44" s="1"/>
      <c r="N44" s="1"/>
      <c r="O44" s="1"/>
      <c r="P44" s="1"/>
      <c r="Q44" s="1"/>
      <c r="R44" s="84"/>
      <c r="S44" s="1"/>
      <c r="T44" s="1"/>
    </row>
    <row r="45" spans="1:20" x14ac:dyDescent="0.25">
      <c r="A45" s="1"/>
      <c r="B45" s="1"/>
      <c r="C45" s="1"/>
      <c r="D45" s="1"/>
      <c r="E45" s="1"/>
      <c r="F45" s="1"/>
      <c r="G45" s="1"/>
      <c r="H45" s="1"/>
      <c r="I45" s="1"/>
      <c r="J45" s="1"/>
      <c r="K45" s="1"/>
      <c r="L45" s="1"/>
      <c r="M45" s="1"/>
      <c r="N45" s="1"/>
      <c r="O45" s="1"/>
      <c r="P45" s="1"/>
      <c r="Q45" s="1"/>
      <c r="R45" s="84"/>
      <c r="S45" s="1"/>
      <c r="T45" s="1"/>
    </row>
    <row r="46" spans="1:20" x14ac:dyDescent="0.25">
      <c r="A46" s="1"/>
      <c r="B46" s="1"/>
      <c r="C46" s="1"/>
      <c r="D46" s="1"/>
      <c r="E46" s="1"/>
      <c r="F46" s="1"/>
      <c r="G46" s="1"/>
      <c r="H46" s="1"/>
      <c r="I46" s="1"/>
      <c r="J46" s="1"/>
      <c r="K46" s="1"/>
      <c r="L46" s="1"/>
      <c r="M46" s="1"/>
      <c r="N46" s="1"/>
      <c r="O46" s="1"/>
      <c r="P46" s="1"/>
      <c r="Q46" s="1"/>
      <c r="R46" s="84"/>
      <c r="S46" s="1"/>
      <c r="T46" s="1"/>
    </row>
    <row r="47" spans="1:20" x14ac:dyDescent="0.25">
      <c r="A47" s="1"/>
      <c r="B47" s="1"/>
      <c r="C47" s="1"/>
      <c r="D47" s="1"/>
      <c r="E47" s="1"/>
      <c r="F47" s="1"/>
      <c r="G47" s="1"/>
      <c r="H47" s="1"/>
      <c r="I47" s="1"/>
      <c r="J47" s="1"/>
      <c r="K47" s="1"/>
      <c r="L47" s="1"/>
      <c r="M47" s="1"/>
      <c r="N47" s="1"/>
      <c r="O47" s="1"/>
      <c r="P47" s="1"/>
      <c r="Q47" s="1"/>
      <c r="R47" s="84"/>
      <c r="S47" s="1"/>
      <c r="T47" s="1"/>
    </row>
    <row r="48" spans="1:20" x14ac:dyDescent="0.25">
      <c r="A48" s="1"/>
      <c r="B48" s="1"/>
      <c r="C48" s="1"/>
      <c r="D48" s="1"/>
      <c r="E48" s="1"/>
      <c r="F48" s="1"/>
      <c r="G48" s="1"/>
      <c r="H48" s="1"/>
      <c r="I48" s="1"/>
      <c r="J48" s="1"/>
      <c r="K48" s="1"/>
      <c r="L48" s="1"/>
      <c r="M48" s="1"/>
      <c r="N48" s="1"/>
      <c r="O48" s="1"/>
      <c r="P48" s="1"/>
      <c r="Q48" s="1"/>
      <c r="R48" s="84"/>
      <c r="S48" s="1"/>
      <c r="T48" s="1"/>
    </row>
    <row r="49" spans="1:20" x14ac:dyDescent="0.25">
      <c r="A49" s="1"/>
      <c r="B49" s="1"/>
      <c r="C49" s="1"/>
      <c r="D49" s="1"/>
      <c r="E49" s="1"/>
      <c r="F49" s="1"/>
      <c r="G49" s="1"/>
      <c r="H49" s="1"/>
      <c r="I49" s="1"/>
      <c r="J49" s="1"/>
      <c r="K49" s="1"/>
      <c r="L49" s="1"/>
      <c r="M49" s="1"/>
      <c r="N49" s="1"/>
      <c r="O49" s="1"/>
      <c r="P49" s="1"/>
      <c r="Q49" s="1"/>
      <c r="R49" s="84"/>
      <c r="S49" s="1"/>
      <c r="T49" s="1"/>
    </row>
    <row r="50" spans="1:20" x14ac:dyDescent="0.25">
      <c r="A50" s="1"/>
      <c r="B50" s="1"/>
      <c r="C50" s="1"/>
      <c r="D50" s="1"/>
      <c r="E50" s="1"/>
      <c r="F50" s="1"/>
      <c r="G50" s="1"/>
      <c r="H50" s="1"/>
      <c r="I50" s="1"/>
      <c r="J50" s="1"/>
      <c r="K50" s="1"/>
      <c r="L50" s="1"/>
      <c r="M50" s="1"/>
      <c r="N50" s="1"/>
      <c r="O50" s="1"/>
      <c r="P50" s="1"/>
      <c r="Q50" s="1"/>
      <c r="R50" s="84"/>
      <c r="S50" s="1"/>
      <c r="T50" s="1"/>
    </row>
    <row r="51" spans="1:20" x14ac:dyDescent="0.25">
      <c r="A51" s="1"/>
      <c r="B51" s="1"/>
      <c r="C51" s="1"/>
      <c r="D51" s="1"/>
      <c r="E51" s="1"/>
      <c r="F51" s="1"/>
      <c r="G51" s="1"/>
      <c r="H51" s="1"/>
      <c r="I51" s="1"/>
      <c r="J51" s="1"/>
      <c r="K51" s="1"/>
      <c r="L51" s="1"/>
      <c r="M51" s="1"/>
      <c r="N51" s="1"/>
      <c r="O51" s="1"/>
      <c r="P51" s="1"/>
      <c r="Q51" s="1"/>
      <c r="R51" s="84"/>
      <c r="S51" s="1"/>
      <c r="T51" s="1"/>
    </row>
    <row r="52" spans="1:20" x14ac:dyDescent="0.25">
      <c r="A52" s="1"/>
      <c r="B52" s="1"/>
      <c r="C52" s="1"/>
      <c r="D52" s="1"/>
      <c r="E52" s="1"/>
      <c r="F52" s="1"/>
      <c r="G52" s="1"/>
      <c r="H52" s="1"/>
      <c r="I52" s="1"/>
      <c r="J52" s="1"/>
      <c r="K52" s="1"/>
      <c r="L52" s="1"/>
      <c r="M52" s="1"/>
      <c r="N52" s="1"/>
      <c r="O52" s="1"/>
      <c r="P52" s="1"/>
      <c r="Q52" s="1"/>
      <c r="R52" s="84"/>
      <c r="S52" s="1"/>
      <c r="T52" s="1"/>
    </row>
    <row r="53" spans="1:20" x14ac:dyDescent="0.25">
      <c r="A53" s="1"/>
      <c r="B53" s="1"/>
      <c r="C53" s="1"/>
      <c r="D53" s="1"/>
      <c r="E53" s="1"/>
      <c r="F53" s="1"/>
      <c r="G53" s="1"/>
      <c r="H53" s="1"/>
      <c r="I53" s="1"/>
      <c r="J53" s="1"/>
      <c r="K53" s="1"/>
      <c r="L53" s="1"/>
      <c r="M53" s="1"/>
      <c r="N53" s="1"/>
      <c r="O53" s="1"/>
      <c r="P53" s="1"/>
      <c r="Q53" s="1"/>
      <c r="R53" s="84"/>
      <c r="S53" s="1"/>
      <c r="T53" s="1"/>
    </row>
    <row r="54" spans="1:20" x14ac:dyDescent="0.25">
      <c r="A54" s="1"/>
      <c r="B54" s="1"/>
      <c r="C54" s="1"/>
      <c r="D54" s="1"/>
      <c r="E54" s="1"/>
      <c r="F54" s="1"/>
      <c r="G54" s="1"/>
      <c r="H54" s="1"/>
      <c r="I54" s="1"/>
      <c r="J54" s="1"/>
      <c r="K54" s="1"/>
      <c r="L54" s="1"/>
      <c r="M54" s="1"/>
      <c r="N54" s="1"/>
      <c r="O54" s="1"/>
      <c r="P54" s="1"/>
      <c r="Q54" s="1"/>
      <c r="R54" s="84"/>
      <c r="S54" s="1"/>
      <c r="T54" s="1"/>
    </row>
    <row r="55" spans="1:20" x14ac:dyDescent="0.25">
      <c r="A55" s="1"/>
      <c r="B55" s="1"/>
      <c r="C55" s="1"/>
      <c r="D55" s="1"/>
      <c r="E55" s="1"/>
      <c r="F55" s="1"/>
      <c r="G55" s="1"/>
      <c r="H55" s="1"/>
      <c r="I55" s="1"/>
      <c r="J55" s="1"/>
      <c r="K55" s="1"/>
      <c r="L55" s="1"/>
      <c r="M55" s="1"/>
      <c r="N55" s="1"/>
      <c r="O55" s="1"/>
      <c r="P55" s="1"/>
      <c r="Q55" s="1"/>
      <c r="R55" s="84"/>
      <c r="S55" s="1"/>
      <c r="T55" s="1"/>
    </row>
    <row r="56" spans="1:20" x14ac:dyDescent="0.25">
      <c r="A56" s="1"/>
      <c r="B56" s="1"/>
      <c r="C56" s="1"/>
      <c r="D56" s="1"/>
      <c r="E56" s="1"/>
      <c r="F56" s="1"/>
      <c r="G56" s="1"/>
      <c r="H56" s="1"/>
      <c r="I56" s="1"/>
      <c r="J56" s="1"/>
      <c r="K56" s="1"/>
      <c r="L56" s="1"/>
      <c r="M56" s="1"/>
      <c r="N56" s="1"/>
      <c r="O56" s="1"/>
      <c r="P56" s="1"/>
      <c r="Q56" s="1"/>
      <c r="R56" s="84"/>
      <c r="S56" s="1"/>
      <c r="T56" s="1"/>
    </row>
    <row r="57" spans="1:20" x14ac:dyDescent="0.25">
      <c r="A57" s="1"/>
      <c r="B57" s="1"/>
      <c r="C57" s="1"/>
      <c r="D57" s="1"/>
      <c r="E57" s="1"/>
      <c r="F57" s="1"/>
      <c r="G57" s="1"/>
      <c r="H57" s="1"/>
      <c r="I57" s="1"/>
      <c r="J57" s="1"/>
      <c r="K57" s="1"/>
      <c r="L57" s="1"/>
      <c r="M57" s="1"/>
      <c r="N57" s="1"/>
      <c r="O57" s="1"/>
      <c r="P57" s="1"/>
      <c r="Q57" s="1"/>
      <c r="R57" s="84"/>
      <c r="S57" s="1"/>
      <c r="T57" s="1"/>
    </row>
    <row r="58" spans="1:20" x14ac:dyDescent="0.25">
      <c r="A58" s="1"/>
      <c r="B58" s="1"/>
      <c r="C58" s="1"/>
      <c r="D58" s="1"/>
      <c r="E58" s="1"/>
      <c r="F58" s="1"/>
      <c r="G58" s="1"/>
      <c r="H58" s="1"/>
      <c r="I58" s="1"/>
      <c r="J58" s="1"/>
      <c r="K58" s="1"/>
      <c r="L58" s="1"/>
      <c r="M58" s="1"/>
      <c r="N58" s="1"/>
      <c r="O58" s="1"/>
      <c r="P58" s="1"/>
      <c r="Q58" s="1"/>
      <c r="R58" s="84"/>
      <c r="S58" s="1"/>
      <c r="T58" s="1"/>
    </row>
    <row r="59" spans="1:20" x14ac:dyDescent="0.25">
      <c r="A59" s="1"/>
      <c r="B59" s="1"/>
      <c r="C59" s="1"/>
      <c r="D59" s="1"/>
      <c r="E59" s="1"/>
      <c r="F59" s="1"/>
      <c r="G59" s="1"/>
      <c r="H59" s="1"/>
      <c r="I59" s="1"/>
      <c r="J59" s="1"/>
      <c r="K59" s="1"/>
      <c r="L59" s="1"/>
      <c r="M59" s="1"/>
      <c r="N59" s="1"/>
      <c r="O59" s="1"/>
      <c r="P59" s="1"/>
      <c r="Q59" s="1"/>
      <c r="R59" s="84"/>
      <c r="S59" s="1"/>
      <c r="T59" s="1"/>
    </row>
    <row r="60" spans="1:20" x14ac:dyDescent="0.25">
      <c r="A60" s="1"/>
      <c r="B60" s="1"/>
      <c r="C60" s="1"/>
      <c r="D60" s="1"/>
      <c r="E60" s="1"/>
      <c r="F60" s="1"/>
      <c r="G60" s="1"/>
      <c r="H60" s="1"/>
      <c r="I60" s="1"/>
      <c r="J60" s="1"/>
      <c r="K60" s="1"/>
      <c r="L60" s="1"/>
      <c r="M60" s="1"/>
      <c r="N60" s="1"/>
      <c r="O60" s="1"/>
      <c r="P60" s="1"/>
      <c r="Q60" s="1"/>
      <c r="R60" s="84"/>
      <c r="S60" s="1"/>
      <c r="T60" s="1"/>
    </row>
    <row r="61" spans="1:20" x14ac:dyDescent="0.25">
      <c r="A61" s="1"/>
      <c r="B61" s="1"/>
      <c r="C61" s="1"/>
      <c r="D61" s="1"/>
      <c r="E61" s="1"/>
      <c r="F61" s="1"/>
      <c r="G61" s="1"/>
      <c r="H61" s="1"/>
      <c r="I61" s="1"/>
      <c r="J61" s="1"/>
      <c r="K61" s="1"/>
      <c r="L61" s="1"/>
      <c r="M61" s="1"/>
      <c r="N61" s="1"/>
      <c r="O61" s="1"/>
      <c r="P61" s="1"/>
      <c r="Q61" s="1"/>
      <c r="R61" s="84"/>
      <c r="S61" s="1"/>
      <c r="T61" s="1"/>
    </row>
    <row r="62" spans="1:20" x14ac:dyDescent="0.25">
      <c r="A62" s="1"/>
      <c r="B62" s="1"/>
      <c r="C62" s="1"/>
      <c r="D62" s="1"/>
      <c r="E62" s="1"/>
      <c r="F62" s="1"/>
      <c r="G62" s="1"/>
      <c r="H62" s="1"/>
      <c r="I62" s="1"/>
      <c r="J62" s="1"/>
      <c r="K62" s="1"/>
      <c r="L62" s="1"/>
      <c r="M62" s="1"/>
      <c r="N62" s="1"/>
      <c r="O62" s="1"/>
      <c r="P62" s="1"/>
      <c r="Q62" s="1"/>
      <c r="R62" s="84"/>
      <c r="S62" s="1"/>
      <c r="T62" s="1"/>
    </row>
    <row r="63" spans="1:20" x14ac:dyDescent="0.25">
      <c r="A63" s="1"/>
      <c r="B63" s="1"/>
      <c r="C63" s="1"/>
      <c r="D63" s="1"/>
      <c r="E63" s="1"/>
      <c r="F63" s="1"/>
      <c r="G63" s="1"/>
      <c r="H63" s="1"/>
      <c r="I63" s="1"/>
      <c r="J63" s="1"/>
      <c r="K63" s="1"/>
      <c r="L63" s="1"/>
      <c r="M63" s="1"/>
      <c r="N63" s="1"/>
      <c r="O63" s="1"/>
      <c r="P63" s="1"/>
      <c r="Q63" s="1"/>
      <c r="R63" s="84"/>
      <c r="S63" s="1"/>
      <c r="T63" s="1"/>
    </row>
    <row r="64" spans="1:20" x14ac:dyDescent="0.25">
      <c r="A64" s="1"/>
      <c r="B64" s="1"/>
      <c r="C64" s="1"/>
      <c r="D64" s="1"/>
      <c r="E64" s="1"/>
      <c r="F64" s="1"/>
      <c r="G64" s="1"/>
      <c r="H64" s="1"/>
      <c r="I64" s="1"/>
      <c r="J64" s="1"/>
      <c r="K64" s="1"/>
      <c r="L64" s="1"/>
      <c r="M64" s="1"/>
      <c r="N64" s="1"/>
      <c r="O64" s="1"/>
      <c r="P64" s="1"/>
      <c r="Q64" s="1"/>
      <c r="R64" s="84"/>
      <c r="S64" s="1"/>
      <c r="T64" s="1"/>
    </row>
    <row r="65" spans="1:20" x14ac:dyDescent="0.25">
      <c r="A65" s="1"/>
      <c r="B65" s="1"/>
      <c r="C65" s="1"/>
      <c r="D65" s="1"/>
      <c r="E65" s="1"/>
      <c r="F65" s="1"/>
      <c r="G65" s="1"/>
      <c r="H65" s="1"/>
      <c r="I65" s="1"/>
      <c r="J65" s="1"/>
      <c r="K65" s="1"/>
      <c r="L65" s="1"/>
      <c r="M65" s="1"/>
      <c r="N65" s="1"/>
      <c r="O65" s="1"/>
      <c r="P65" s="1"/>
      <c r="Q65" s="1"/>
      <c r="R65" s="84"/>
      <c r="S65" s="1"/>
      <c r="T65" s="1"/>
    </row>
    <row r="66" spans="1:20" x14ac:dyDescent="0.25">
      <c r="A66" s="1"/>
      <c r="B66" s="1"/>
      <c r="C66" s="1"/>
      <c r="D66" s="1"/>
      <c r="E66" s="1"/>
      <c r="F66" s="1"/>
      <c r="G66" s="1"/>
      <c r="H66" s="1"/>
      <c r="I66" s="1"/>
      <c r="J66" s="1"/>
      <c r="K66" s="1"/>
      <c r="L66" s="1"/>
      <c r="M66" s="1"/>
      <c r="N66" s="1"/>
      <c r="O66" s="1"/>
      <c r="P66" s="1"/>
      <c r="Q66" s="1"/>
      <c r="R66" s="84"/>
      <c r="S66" s="1"/>
      <c r="T66" s="1"/>
    </row>
    <row r="67" spans="1:20" x14ac:dyDescent="0.25">
      <c r="A67" s="1"/>
      <c r="B67" s="1"/>
      <c r="C67" s="1"/>
      <c r="D67" s="1"/>
      <c r="E67" s="1"/>
      <c r="F67" s="1"/>
      <c r="G67" s="1"/>
      <c r="H67" s="1"/>
      <c r="I67" s="1"/>
      <c r="J67" s="1"/>
      <c r="K67" s="1"/>
      <c r="L67" s="1"/>
      <c r="M67" s="1"/>
      <c r="N67" s="1"/>
      <c r="O67" s="1"/>
      <c r="P67" s="1"/>
      <c r="Q67" s="1"/>
      <c r="R67" s="84"/>
      <c r="S67" s="1"/>
      <c r="T67" s="1"/>
    </row>
    <row r="68" spans="1:20" x14ac:dyDescent="0.25">
      <c r="A68" s="1"/>
      <c r="B68" s="1"/>
      <c r="C68" s="1"/>
      <c r="D68" s="1"/>
      <c r="E68" s="1"/>
      <c r="F68" s="1"/>
      <c r="G68" s="1"/>
      <c r="H68" s="1"/>
      <c r="I68" s="1"/>
      <c r="J68" s="1"/>
      <c r="K68" s="1"/>
      <c r="L68" s="1"/>
      <c r="M68" s="1"/>
      <c r="N68" s="1"/>
      <c r="O68" s="1"/>
      <c r="P68" s="1"/>
      <c r="Q68" s="1"/>
      <c r="R68" s="84"/>
      <c r="S68" s="1"/>
      <c r="T68" s="1"/>
    </row>
    <row r="69" spans="1:20" x14ac:dyDescent="0.25">
      <c r="A69" s="1"/>
      <c r="B69" s="1"/>
      <c r="C69" s="1"/>
      <c r="D69" s="1"/>
      <c r="E69" s="1"/>
      <c r="F69" s="1"/>
      <c r="G69" s="1"/>
      <c r="H69" s="1"/>
      <c r="I69" s="1"/>
      <c r="J69" s="1"/>
      <c r="K69" s="1"/>
      <c r="L69" s="1"/>
      <c r="M69" s="1"/>
      <c r="N69" s="1"/>
      <c r="O69" s="1"/>
      <c r="P69" s="1"/>
      <c r="Q69" s="1"/>
      <c r="R69" s="84"/>
      <c r="S69" s="1"/>
      <c r="T69" s="1"/>
    </row>
    <row r="70" spans="1:20" x14ac:dyDescent="0.25">
      <c r="A70" s="1"/>
      <c r="B70" s="1"/>
      <c r="C70" s="1"/>
      <c r="D70" s="1"/>
      <c r="E70" s="1"/>
      <c r="F70" s="1"/>
      <c r="G70" s="1"/>
      <c r="H70" s="1"/>
      <c r="I70" s="1"/>
      <c r="J70" s="1"/>
      <c r="K70" s="1"/>
      <c r="L70" s="1"/>
      <c r="M70" s="1"/>
      <c r="N70" s="1"/>
      <c r="O70" s="1"/>
      <c r="P70" s="1"/>
      <c r="Q70" s="1"/>
      <c r="R70" s="84"/>
      <c r="S70" s="1"/>
      <c r="T70" s="1"/>
    </row>
    <row r="71" spans="1:20" x14ac:dyDescent="0.25">
      <c r="A71" s="1"/>
      <c r="B71" s="1"/>
      <c r="C71" s="1"/>
      <c r="D71" s="1"/>
      <c r="E71" s="1"/>
      <c r="F71" s="1"/>
      <c r="G71" s="1"/>
      <c r="H71" s="1"/>
      <c r="I71" s="1"/>
      <c r="J71" s="1"/>
      <c r="K71" s="1"/>
      <c r="L71" s="1"/>
      <c r="M71" s="1"/>
      <c r="N71" s="1"/>
      <c r="O71" s="1"/>
      <c r="P71" s="1"/>
      <c r="Q71" s="1"/>
      <c r="R71" s="84"/>
      <c r="S71" s="1"/>
      <c r="T71" s="1"/>
    </row>
    <row r="72" spans="1:20" x14ac:dyDescent="0.25">
      <c r="A72" s="1"/>
      <c r="B72" s="1"/>
      <c r="C72" s="1"/>
      <c r="D72" s="1"/>
      <c r="E72" s="1"/>
      <c r="F72" s="1"/>
      <c r="G72" s="1"/>
      <c r="H72" s="1"/>
      <c r="I72" s="1"/>
      <c r="J72" s="1"/>
      <c r="K72" s="1"/>
      <c r="L72" s="1"/>
      <c r="M72" s="1"/>
      <c r="N72" s="1"/>
      <c r="O72" s="1"/>
      <c r="P72" s="1"/>
      <c r="Q72" s="1"/>
      <c r="R72" s="84"/>
      <c r="S72" s="1"/>
      <c r="T72" s="1"/>
    </row>
    <row r="73" spans="1:20" x14ac:dyDescent="0.25">
      <c r="A73" s="1"/>
      <c r="B73" s="1"/>
      <c r="C73" s="1"/>
      <c r="D73" s="1"/>
      <c r="E73" s="1"/>
      <c r="F73" s="1"/>
      <c r="G73" s="1"/>
      <c r="H73" s="1"/>
      <c r="I73" s="1"/>
      <c r="J73" s="1"/>
      <c r="K73" s="1"/>
      <c r="L73" s="1"/>
      <c r="M73" s="1"/>
      <c r="N73" s="1"/>
      <c r="O73" s="1"/>
      <c r="P73" s="1"/>
      <c r="Q73" s="1"/>
      <c r="R73" s="84"/>
      <c r="S73" s="1"/>
      <c r="T73" s="1"/>
    </row>
    <row r="74" spans="1:20" x14ac:dyDescent="0.25">
      <c r="A74" s="1"/>
      <c r="B74" s="1"/>
      <c r="C74" s="1"/>
      <c r="D74" s="1"/>
      <c r="E74" s="1"/>
      <c r="F74" s="1"/>
      <c r="G74" s="1"/>
      <c r="H74" s="1"/>
      <c r="I74" s="1"/>
      <c r="J74" s="1"/>
      <c r="K74" s="1"/>
      <c r="L74" s="1"/>
      <c r="M74" s="1"/>
      <c r="N74" s="1"/>
      <c r="O74" s="1"/>
      <c r="P74" s="1"/>
      <c r="Q74" s="1"/>
      <c r="R74" s="84"/>
      <c r="S74" s="1"/>
      <c r="T74" s="1"/>
    </row>
    <row r="75" spans="1:20" x14ac:dyDescent="0.25">
      <c r="A75" s="1"/>
      <c r="B75" s="1"/>
      <c r="C75" s="1"/>
      <c r="D75" s="1"/>
      <c r="E75" s="1"/>
      <c r="F75" s="1"/>
      <c r="G75" s="1"/>
      <c r="H75" s="1"/>
      <c r="I75" s="1"/>
      <c r="J75" s="1"/>
      <c r="K75" s="1"/>
      <c r="L75" s="1"/>
      <c r="M75" s="1"/>
      <c r="N75" s="1"/>
      <c r="O75" s="1"/>
      <c r="P75" s="1"/>
      <c r="Q75" s="1"/>
      <c r="R75" s="84"/>
      <c r="S75" s="1"/>
      <c r="T75" s="1"/>
    </row>
    <row r="76" spans="1:20" x14ac:dyDescent="0.25">
      <c r="A76" s="1"/>
      <c r="B76" s="1"/>
      <c r="C76" s="1"/>
      <c r="D76" s="1"/>
      <c r="E76" s="1"/>
      <c r="F76" s="1"/>
      <c r="G76" s="1"/>
      <c r="H76" s="1"/>
      <c r="I76" s="1"/>
      <c r="J76" s="1"/>
      <c r="K76" s="1"/>
      <c r="L76" s="1"/>
      <c r="M76" s="1"/>
      <c r="N76" s="1"/>
      <c r="O76" s="1"/>
      <c r="P76" s="1"/>
      <c r="Q76" s="1"/>
      <c r="R76" s="84"/>
      <c r="S76" s="1"/>
      <c r="T76" s="1"/>
    </row>
    <row r="77" spans="1:20" x14ac:dyDescent="0.25">
      <c r="A77" s="1"/>
      <c r="B77" s="1"/>
      <c r="C77" s="1"/>
      <c r="D77" s="1"/>
      <c r="E77" s="1"/>
      <c r="F77" s="1"/>
      <c r="G77" s="1"/>
      <c r="H77" s="1"/>
      <c r="I77" s="1"/>
      <c r="J77" s="1"/>
      <c r="K77" s="1"/>
      <c r="L77" s="1"/>
      <c r="M77" s="1"/>
      <c r="N77" s="1"/>
      <c r="O77" s="1"/>
      <c r="P77" s="1"/>
      <c r="Q77" s="1"/>
      <c r="R77" s="84"/>
      <c r="S77" s="1"/>
      <c r="T77" s="1"/>
    </row>
    <row r="78" spans="1:20" x14ac:dyDescent="0.25">
      <c r="A78" s="1"/>
      <c r="B78" s="1"/>
      <c r="C78" s="1"/>
      <c r="D78" s="1"/>
      <c r="E78" s="1"/>
      <c r="F78" s="1"/>
      <c r="G78" s="1"/>
      <c r="H78" s="1"/>
      <c r="I78" s="1"/>
      <c r="J78" s="1"/>
      <c r="K78" s="1"/>
      <c r="L78" s="1"/>
      <c r="M78" s="1"/>
      <c r="N78" s="1"/>
      <c r="O78" s="1"/>
      <c r="P78" s="1"/>
      <c r="Q78" s="1"/>
      <c r="R78" s="84"/>
      <c r="S78" s="1"/>
      <c r="T78" s="1"/>
    </row>
    <row r="79" spans="1:20" x14ac:dyDescent="0.25">
      <c r="A79" s="1"/>
      <c r="B79" s="1"/>
      <c r="C79" s="1"/>
      <c r="D79" s="1"/>
      <c r="E79" s="1"/>
      <c r="F79" s="1"/>
      <c r="G79" s="1"/>
      <c r="H79" s="1"/>
      <c r="I79" s="1"/>
      <c r="J79" s="1"/>
      <c r="K79" s="1"/>
      <c r="L79" s="1"/>
      <c r="M79" s="1"/>
      <c r="N79" s="1"/>
      <c r="O79" s="1"/>
      <c r="P79" s="1"/>
      <c r="Q79" s="1"/>
      <c r="R79" s="84"/>
      <c r="S79" s="1"/>
      <c r="T79" s="1"/>
    </row>
    <row r="80" spans="1:20" x14ac:dyDescent="0.25">
      <c r="A80" s="1"/>
      <c r="B80" s="1"/>
      <c r="C80" s="1"/>
      <c r="D80" s="1"/>
      <c r="E80" s="1"/>
      <c r="F80" s="1"/>
      <c r="G80" s="1"/>
      <c r="H80" s="1"/>
      <c r="I80" s="1"/>
      <c r="J80" s="1"/>
      <c r="K80" s="1"/>
      <c r="L80" s="1"/>
      <c r="M80" s="1"/>
      <c r="N80" s="1"/>
      <c r="O80" s="1"/>
      <c r="P80" s="1"/>
      <c r="Q80" s="1"/>
      <c r="R80" s="84"/>
      <c r="S80" s="1"/>
      <c r="T80" s="1"/>
    </row>
    <row r="81" spans="1:20" x14ac:dyDescent="0.25">
      <c r="A81" s="1"/>
      <c r="B81" s="1"/>
      <c r="C81" s="1"/>
      <c r="D81" s="1"/>
      <c r="E81" s="1"/>
      <c r="F81" s="1"/>
      <c r="G81" s="1"/>
      <c r="H81" s="1"/>
      <c r="I81" s="1"/>
      <c r="J81" s="1"/>
      <c r="K81" s="1"/>
      <c r="L81" s="1"/>
      <c r="M81" s="1"/>
      <c r="N81" s="1"/>
      <c r="O81" s="1"/>
      <c r="P81" s="1"/>
      <c r="Q81" s="1"/>
      <c r="R81" s="84"/>
      <c r="S81" s="1"/>
      <c r="T81" s="1"/>
    </row>
    <row r="82" spans="1:20" x14ac:dyDescent="0.25">
      <c r="A82" s="1"/>
      <c r="B82" s="1"/>
      <c r="C82" s="1"/>
      <c r="D82" s="1"/>
      <c r="E82" s="1"/>
      <c r="F82" s="1"/>
      <c r="G82" s="1"/>
      <c r="H82" s="1"/>
      <c r="I82" s="1"/>
      <c r="J82" s="1"/>
      <c r="K82" s="1"/>
      <c r="L82" s="1"/>
      <c r="M82" s="1"/>
      <c r="N82" s="1"/>
      <c r="O82" s="1"/>
      <c r="P82" s="1"/>
      <c r="Q82" s="1"/>
      <c r="R82" s="84"/>
      <c r="S82" s="1"/>
      <c r="T82" s="1"/>
    </row>
    <row r="83" spans="1:20" x14ac:dyDescent="0.25">
      <c r="A83" s="1"/>
      <c r="B83" s="1"/>
      <c r="C83" s="1"/>
      <c r="D83" s="1"/>
      <c r="E83" s="1"/>
      <c r="F83" s="1"/>
      <c r="G83" s="1"/>
      <c r="H83" s="1"/>
      <c r="I83" s="1"/>
      <c r="J83" s="1"/>
      <c r="K83" s="1"/>
      <c r="L83" s="1"/>
      <c r="M83" s="1"/>
      <c r="N83" s="1"/>
      <c r="O83" s="1"/>
      <c r="P83" s="1"/>
      <c r="Q83" s="1"/>
      <c r="R83" s="84"/>
      <c r="S83" s="1"/>
      <c r="T83" s="1"/>
    </row>
    <row r="84" spans="1:20" x14ac:dyDescent="0.25">
      <c r="A84" s="1"/>
      <c r="B84" s="1"/>
      <c r="C84" s="1"/>
      <c r="D84" s="1"/>
      <c r="E84" s="1"/>
      <c r="F84" s="1"/>
      <c r="G84" s="1"/>
      <c r="H84" s="1"/>
      <c r="I84" s="1"/>
      <c r="J84" s="1"/>
      <c r="K84" s="1"/>
      <c r="L84" s="1"/>
      <c r="M84" s="1"/>
      <c r="N84" s="1"/>
      <c r="O84" s="1"/>
      <c r="P84" s="1"/>
      <c r="Q84" s="1"/>
      <c r="R84" s="84"/>
      <c r="S84" s="1"/>
      <c r="T84" s="1"/>
    </row>
    <row r="85" spans="1:20" x14ac:dyDescent="0.25">
      <c r="A85" s="1"/>
      <c r="B85" s="1"/>
      <c r="C85" s="1"/>
      <c r="D85" s="1"/>
      <c r="E85" s="1"/>
      <c r="F85" s="1"/>
      <c r="G85" s="1"/>
      <c r="H85" s="1"/>
      <c r="I85" s="1"/>
      <c r="J85" s="1"/>
      <c r="K85" s="1"/>
      <c r="L85" s="1"/>
      <c r="M85" s="1"/>
      <c r="N85" s="1"/>
      <c r="O85" s="1"/>
      <c r="P85" s="1"/>
      <c r="Q85" s="1"/>
      <c r="R85" s="84"/>
      <c r="S85" s="1"/>
      <c r="T85" s="1"/>
    </row>
    <row r="86" spans="1:20" x14ac:dyDescent="0.25">
      <c r="A86" s="1"/>
      <c r="B86" s="1"/>
      <c r="C86" s="1"/>
      <c r="D86" s="1"/>
      <c r="E86" s="1"/>
      <c r="F86" s="1"/>
      <c r="G86" s="1"/>
      <c r="H86" s="1"/>
      <c r="I86" s="1"/>
      <c r="J86" s="1"/>
      <c r="K86" s="1"/>
      <c r="L86" s="1"/>
      <c r="M86" s="1"/>
      <c r="N86" s="1"/>
      <c r="O86" s="1"/>
      <c r="P86" s="1"/>
      <c r="Q86" s="1"/>
      <c r="R86" s="84"/>
      <c r="S86" s="1"/>
      <c r="T86" s="1"/>
    </row>
    <row r="87" spans="1:20" x14ac:dyDescent="0.25">
      <c r="A87" s="1"/>
      <c r="B87" s="1"/>
      <c r="C87" s="1"/>
      <c r="D87" s="1"/>
      <c r="E87" s="1"/>
      <c r="F87" s="1"/>
      <c r="G87" s="1"/>
      <c r="H87" s="1"/>
      <c r="I87" s="1"/>
      <c r="J87" s="1"/>
      <c r="K87" s="1"/>
      <c r="L87" s="1"/>
      <c r="M87" s="1"/>
      <c r="N87" s="1"/>
      <c r="O87" s="1"/>
      <c r="P87" s="1"/>
      <c r="Q87" s="1"/>
      <c r="R87" s="84"/>
      <c r="S87" s="1"/>
      <c r="T87" s="1"/>
    </row>
    <row r="88" spans="1:20" x14ac:dyDescent="0.25">
      <c r="A88" s="1"/>
      <c r="B88" s="1"/>
      <c r="C88" s="1"/>
      <c r="D88" s="1"/>
      <c r="E88" s="1"/>
      <c r="F88" s="1"/>
      <c r="G88" s="1"/>
      <c r="H88" s="1"/>
      <c r="I88" s="1"/>
      <c r="J88" s="1"/>
      <c r="K88" s="1"/>
      <c r="L88" s="1"/>
      <c r="M88" s="1"/>
      <c r="N88" s="1"/>
      <c r="O88" s="1"/>
      <c r="P88" s="1"/>
      <c r="Q88" s="1"/>
      <c r="R88" s="84"/>
      <c r="S88" s="1"/>
      <c r="T88" s="1"/>
    </row>
    <row r="89" spans="1:20" x14ac:dyDescent="0.25">
      <c r="A89" s="1"/>
      <c r="B89" s="1"/>
      <c r="C89" s="1"/>
      <c r="D89" s="1"/>
      <c r="E89" s="1"/>
      <c r="F89" s="1"/>
      <c r="G89" s="1"/>
      <c r="H89" s="1"/>
      <c r="I89" s="1"/>
      <c r="J89" s="1"/>
      <c r="K89" s="1"/>
      <c r="L89" s="1"/>
      <c r="M89" s="1"/>
      <c r="N89" s="1"/>
      <c r="O89" s="1"/>
      <c r="P89" s="1"/>
      <c r="Q89" s="1"/>
      <c r="R89" s="84"/>
      <c r="S89" s="1"/>
      <c r="T89" s="1"/>
    </row>
    <row r="90" spans="1:20" x14ac:dyDescent="0.25">
      <c r="A90" s="1"/>
      <c r="B90" s="1"/>
      <c r="C90" s="1"/>
      <c r="D90" s="1"/>
      <c r="E90" s="1"/>
      <c r="F90" s="1"/>
      <c r="G90" s="1"/>
      <c r="H90" s="1"/>
      <c r="I90" s="1"/>
      <c r="J90" s="1"/>
      <c r="K90" s="1"/>
      <c r="L90" s="1"/>
      <c r="M90" s="1"/>
      <c r="N90" s="1"/>
      <c r="O90" s="1"/>
      <c r="P90" s="1"/>
      <c r="Q90" s="1"/>
      <c r="R90" s="84"/>
      <c r="S90" s="1"/>
      <c r="T90" s="1"/>
    </row>
    <row r="91" spans="1:20" x14ac:dyDescent="0.25">
      <c r="A91" s="1"/>
      <c r="B91" s="1"/>
      <c r="C91" s="1"/>
      <c r="D91" s="1"/>
      <c r="E91" s="1"/>
      <c r="F91" s="1"/>
      <c r="G91" s="1"/>
      <c r="H91" s="1"/>
      <c r="I91" s="1"/>
      <c r="J91" s="1"/>
      <c r="K91" s="1"/>
      <c r="L91" s="1"/>
      <c r="M91" s="1"/>
      <c r="N91" s="1"/>
      <c r="O91" s="1"/>
      <c r="P91" s="1"/>
      <c r="Q91" s="1"/>
      <c r="R91" s="84"/>
      <c r="S91" s="1"/>
      <c r="T91" s="1"/>
    </row>
    <row r="92" spans="1:20" x14ac:dyDescent="0.25">
      <c r="A92" s="1"/>
      <c r="B92" s="1"/>
      <c r="C92" s="1"/>
      <c r="D92" s="1"/>
      <c r="E92" s="1"/>
      <c r="F92" s="1"/>
      <c r="G92" s="1"/>
      <c r="H92" s="1"/>
      <c r="I92" s="1"/>
      <c r="J92" s="1"/>
      <c r="K92" s="1"/>
      <c r="L92" s="1"/>
      <c r="M92" s="1"/>
      <c r="N92" s="1"/>
      <c r="O92" s="1"/>
      <c r="P92" s="1"/>
      <c r="Q92" s="1"/>
      <c r="R92" s="84"/>
      <c r="S92" s="1"/>
      <c r="T92" s="1"/>
    </row>
    <row r="93" spans="1:20" x14ac:dyDescent="0.25">
      <c r="A93" s="1"/>
      <c r="B93" s="1"/>
      <c r="C93" s="1"/>
      <c r="D93" s="1"/>
      <c r="E93" s="1"/>
      <c r="F93" s="1"/>
      <c r="G93" s="1"/>
      <c r="H93" s="1"/>
      <c r="I93" s="1"/>
      <c r="J93" s="1"/>
      <c r="K93" s="1"/>
      <c r="L93" s="1"/>
      <c r="M93" s="1"/>
      <c r="N93" s="1"/>
      <c r="O93" s="1"/>
      <c r="P93" s="1"/>
      <c r="Q93" s="1"/>
      <c r="R93" s="84"/>
      <c r="S93" s="1"/>
      <c r="T93" s="1"/>
    </row>
    <row r="94" spans="1:20" x14ac:dyDescent="0.25">
      <c r="A94" s="1"/>
      <c r="B94" s="1"/>
      <c r="C94" s="1"/>
      <c r="D94" s="1"/>
      <c r="E94" s="1"/>
      <c r="F94" s="1"/>
      <c r="G94" s="1"/>
      <c r="H94" s="1"/>
      <c r="I94" s="1"/>
      <c r="J94" s="1"/>
      <c r="K94" s="1"/>
      <c r="L94" s="1"/>
      <c r="M94" s="1"/>
      <c r="N94" s="1"/>
      <c r="O94" s="1"/>
      <c r="P94" s="1"/>
      <c r="Q94" s="1"/>
      <c r="R94" s="84"/>
      <c r="S94" s="1"/>
      <c r="T94" s="1"/>
    </row>
    <row r="95" spans="1:20" x14ac:dyDescent="0.25">
      <c r="A95" s="1"/>
      <c r="B95" s="1"/>
      <c r="C95" s="1"/>
      <c r="D95" s="1"/>
      <c r="E95" s="1"/>
      <c r="F95" s="1"/>
      <c r="G95" s="1"/>
      <c r="H95" s="1"/>
      <c r="I95" s="1"/>
      <c r="J95" s="1"/>
      <c r="K95" s="1"/>
      <c r="L95" s="1"/>
      <c r="M95" s="1"/>
      <c r="N95" s="1"/>
      <c r="O95" s="1"/>
      <c r="P95" s="1"/>
      <c r="Q95" s="1"/>
      <c r="R95" s="84"/>
      <c r="S95" s="1"/>
      <c r="T95" s="1"/>
    </row>
    <row r="96" spans="1:20" x14ac:dyDescent="0.25">
      <c r="A96" s="1"/>
      <c r="B96" s="1"/>
      <c r="C96" s="1"/>
      <c r="D96" s="1"/>
      <c r="E96" s="1"/>
      <c r="F96" s="1"/>
      <c r="G96" s="1"/>
      <c r="H96" s="1"/>
      <c r="I96" s="1"/>
      <c r="J96" s="1"/>
      <c r="K96" s="1"/>
      <c r="L96" s="1"/>
      <c r="M96" s="1"/>
      <c r="N96" s="1"/>
      <c r="O96" s="1"/>
      <c r="P96" s="1"/>
      <c r="Q96" s="1"/>
      <c r="R96" s="84"/>
      <c r="S96" s="1"/>
      <c r="T96" s="1"/>
    </row>
    <row r="97" spans="1:20" x14ac:dyDescent="0.25">
      <c r="A97" s="1"/>
      <c r="B97" s="1"/>
      <c r="C97" s="1"/>
      <c r="D97" s="1"/>
      <c r="E97" s="1"/>
      <c r="F97" s="1"/>
      <c r="G97" s="1"/>
      <c r="H97" s="1"/>
      <c r="I97" s="1"/>
      <c r="J97" s="1"/>
      <c r="K97" s="1"/>
      <c r="L97" s="1"/>
      <c r="M97" s="1"/>
      <c r="N97" s="1"/>
      <c r="O97" s="1"/>
      <c r="P97" s="1"/>
      <c r="Q97" s="1"/>
      <c r="R97" s="84"/>
      <c r="S97" s="1"/>
      <c r="T97" s="1"/>
    </row>
    <row r="98" spans="1:20" x14ac:dyDescent="0.25">
      <c r="A98" s="1"/>
      <c r="B98" s="1"/>
      <c r="C98" s="1"/>
      <c r="D98" s="1"/>
      <c r="E98" s="1"/>
      <c r="F98" s="1"/>
      <c r="G98" s="1"/>
      <c r="H98" s="1"/>
      <c r="I98" s="1"/>
      <c r="J98" s="1"/>
      <c r="K98" s="1"/>
      <c r="L98" s="1"/>
      <c r="M98" s="1"/>
      <c r="N98" s="1"/>
      <c r="O98" s="1"/>
      <c r="P98" s="1"/>
      <c r="Q98" s="1"/>
      <c r="R98" s="84"/>
      <c r="S98" s="1"/>
      <c r="T98" s="1"/>
    </row>
    <row r="99" spans="1:20" x14ac:dyDescent="0.25">
      <c r="A99" s="1"/>
      <c r="B99" s="1"/>
      <c r="C99" s="1"/>
      <c r="D99" s="1"/>
      <c r="E99" s="1"/>
      <c r="F99" s="1"/>
      <c r="G99" s="1"/>
      <c r="H99" s="1"/>
      <c r="I99" s="1"/>
      <c r="J99" s="1"/>
      <c r="K99" s="1"/>
      <c r="L99" s="1"/>
      <c r="M99" s="1"/>
      <c r="N99" s="1"/>
      <c r="O99" s="1"/>
      <c r="P99" s="1"/>
      <c r="Q99" s="1"/>
      <c r="R99" s="84"/>
      <c r="S99" s="1"/>
      <c r="T99" s="1"/>
    </row>
    <row r="100" spans="1:20" x14ac:dyDescent="0.25">
      <c r="A100" s="1"/>
      <c r="B100" s="1"/>
      <c r="C100" s="1"/>
      <c r="D100" s="1"/>
      <c r="E100" s="1"/>
      <c r="F100" s="1"/>
      <c r="G100" s="1"/>
      <c r="H100" s="1"/>
      <c r="I100" s="1"/>
      <c r="J100" s="1"/>
      <c r="K100" s="1"/>
      <c r="L100" s="1"/>
      <c r="M100" s="1"/>
      <c r="N100" s="1"/>
      <c r="O100" s="1"/>
      <c r="P100" s="1"/>
      <c r="Q100" s="1"/>
      <c r="R100" s="84"/>
      <c r="S100" s="1"/>
      <c r="T100" s="1"/>
    </row>
    <row r="101" spans="1:20" x14ac:dyDescent="0.25">
      <c r="A101" s="1"/>
      <c r="B101" s="1"/>
      <c r="C101" s="1"/>
      <c r="D101" s="1"/>
      <c r="E101" s="1"/>
      <c r="F101" s="1"/>
      <c r="G101" s="1"/>
      <c r="H101" s="1"/>
      <c r="I101" s="1"/>
      <c r="J101" s="1"/>
      <c r="K101" s="1"/>
      <c r="L101" s="1"/>
      <c r="M101" s="1"/>
      <c r="N101" s="1"/>
      <c r="O101" s="1"/>
      <c r="P101" s="1"/>
      <c r="Q101" s="1"/>
      <c r="R101" s="84"/>
      <c r="S101" s="1"/>
      <c r="T101" s="1"/>
    </row>
    <row r="102" spans="1:20" x14ac:dyDescent="0.25">
      <c r="A102" s="1"/>
      <c r="B102" s="1"/>
      <c r="C102" s="1"/>
      <c r="D102" s="1"/>
      <c r="E102" s="1"/>
      <c r="F102" s="1"/>
      <c r="G102" s="1"/>
      <c r="H102" s="1"/>
      <c r="I102" s="1"/>
      <c r="J102" s="1"/>
      <c r="K102" s="1"/>
      <c r="L102" s="1"/>
      <c r="M102" s="1"/>
      <c r="N102" s="1"/>
      <c r="O102" s="1"/>
      <c r="P102" s="1"/>
      <c r="Q102" s="1"/>
      <c r="R102" s="84"/>
      <c r="S102" s="1"/>
      <c r="T102" s="1"/>
    </row>
    <row r="103" spans="1:20" x14ac:dyDescent="0.25">
      <c r="A103" s="1"/>
      <c r="B103" s="1"/>
      <c r="C103" s="1"/>
      <c r="D103" s="1"/>
      <c r="E103" s="1"/>
      <c r="F103" s="1"/>
      <c r="G103" s="1"/>
      <c r="H103" s="1"/>
      <c r="I103" s="1"/>
      <c r="J103" s="1"/>
      <c r="K103" s="1"/>
      <c r="L103" s="1"/>
      <c r="M103" s="1"/>
      <c r="N103" s="1"/>
      <c r="O103" s="1"/>
      <c r="P103" s="1"/>
      <c r="Q103" s="1"/>
      <c r="R103" s="84"/>
      <c r="S103" s="1"/>
      <c r="T103" s="1"/>
    </row>
    <row r="104" spans="1:20" x14ac:dyDescent="0.25">
      <c r="A104" s="1"/>
      <c r="B104" s="1"/>
      <c r="C104" s="1"/>
      <c r="D104" s="1"/>
      <c r="E104" s="1"/>
      <c r="F104" s="1"/>
      <c r="G104" s="1"/>
      <c r="H104" s="1"/>
      <c r="I104" s="1"/>
      <c r="J104" s="1"/>
      <c r="K104" s="1"/>
      <c r="L104" s="1"/>
      <c r="M104" s="1"/>
      <c r="N104" s="1"/>
      <c r="O104" s="1"/>
      <c r="P104" s="1"/>
      <c r="Q104" s="1"/>
      <c r="R104" s="84"/>
      <c r="S104" s="1"/>
      <c r="T104" s="1"/>
    </row>
    <row r="105" spans="1:20" x14ac:dyDescent="0.25">
      <c r="A105" s="1"/>
      <c r="B105" s="1"/>
      <c r="C105" s="1"/>
      <c r="D105" s="1"/>
      <c r="E105" s="1"/>
      <c r="F105" s="1"/>
      <c r="G105" s="1"/>
      <c r="H105" s="1"/>
      <c r="I105" s="1"/>
      <c r="J105" s="1"/>
      <c r="K105" s="1"/>
      <c r="L105" s="1"/>
      <c r="M105" s="1"/>
      <c r="N105" s="1"/>
      <c r="O105" s="1"/>
      <c r="P105" s="1"/>
      <c r="Q105" s="1"/>
      <c r="R105" s="84"/>
      <c r="S105" s="1"/>
      <c r="T105" s="1"/>
    </row>
    <row r="106" spans="1:20" x14ac:dyDescent="0.25">
      <c r="A106" s="1"/>
      <c r="B106" s="1"/>
      <c r="C106" s="1"/>
      <c r="D106" s="1"/>
      <c r="E106" s="1"/>
      <c r="F106" s="1"/>
      <c r="G106" s="1"/>
      <c r="H106" s="1"/>
      <c r="I106" s="1"/>
      <c r="J106" s="1"/>
      <c r="K106" s="1"/>
      <c r="L106" s="1"/>
      <c r="M106" s="1"/>
      <c r="N106" s="1"/>
      <c r="O106" s="1"/>
      <c r="P106" s="1"/>
      <c r="Q106" s="1"/>
      <c r="R106" s="84"/>
      <c r="S106" s="1"/>
      <c r="T106" s="1"/>
    </row>
    <row r="107" spans="1:20" x14ac:dyDescent="0.25">
      <c r="A107" s="1"/>
      <c r="B107" s="1"/>
      <c r="C107" s="1"/>
      <c r="D107" s="1"/>
      <c r="E107" s="1"/>
      <c r="F107" s="1"/>
      <c r="G107" s="1"/>
      <c r="H107" s="1"/>
      <c r="I107" s="1"/>
      <c r="J107" s="1"/>
      <c r="K107" s="1"/>
      <c r="L107" s="1"/>
      <c r="M107" s="1"/>
      <c r="N107" s="1"/>
      <c r="O107" s="1"/>
      <c r="P107" s="1"/>
      <c r="Q107" s="1"/>
      <c r="R107" s="84"/>
      <c r="S107" s="1"/>
      <c r="T107" s="1"/>
    </row>
    <row r="108" spans="1:20" x14ac:dyDescent="0.25">
      <c r="A108" s="1"/>
      <c r="B108" s="1"/>
      <c r="C108" s="1"/>
      <c r="D108" s="1"/>
      <c r="E108" s="1"/>
      <c r="F108" s="1"/>
      <c r="G108" s="1"/>
      <c r="H108" s="1"/>
      <c r="I108" s="1"/>
      <c r="J108" s="1"/>
      <c r="K108" s="1"/>
      <c r="L108" s="1"/>
      <c r="M108" s="1"/>
      <c r="N108" s="1"/>
      <c r="O108" s="1"/>
      <c r="P108" s="1"/>
      <c r="Q108" s="1"/>
      <c r="R108" s="84"/>
      <c r="S108" s="1"/>
      <c r="T108" s="1"/>
    </row>
    <row r="109" spans="1:20" x14ac:dyDescent="0.25">
      <c r="A109" s="1"/>
      <c r="B109" s="1"/>
      <c r="C109" s="1"/>
      <c r="D109" s="1"/>
      <c r="E109" s="1"/>
      <c r="F109" s="1"/>
      <c r="G109" s="1"/>
      <c r="H109" s="1"/>
      <c r="I109" s="1"/>
      <c r="J109" s="1"/>
      <c r="K109" s="1"/>
      <c r="L109" s="1"/>
      <c r="M109" s="1"/>
      <c r="N109" s="1"/>
      <c r="O109" s="1"/>
      <c r="P109" s="1"/>
      <c r="Q109" s="1"/>
      <c r="R109" s="84"/>
      <c r="S109" s="1"/>
      <c r="T109" s="1"/>
    </row>
    <row r="110" spans="1:20" x14ac:dyDescent="0.25">
      <c r="A110" s="1"/>
      <c r="B110" s="1"/>
      <c r="C110" s="1"/>
      <c r="D110" s="1"/>
      <c r="E110" s="1"/>
      <c r="F110" s="1"/>
      <c r="G110" s="1"/>
      <c r="H110" s="1"/>
      <c r="I110" s="1"/>
      <c r="J110" s="1"/>
      <c r="K110" s="1"/>
      <c r="L110" s="1"/>
      <c r="M110" s="1"/>
      <c r="N110" s="1"/>
      <c r="O110" s="1"/>
      <c r="P110" s="1"/>
      <c r="Q110" s="1"/>
      <c r="R110" s="84"/>
      <c r="S110" s="1"/>
      <c r="T110" s="1"/>
    </row>
    <row r="111" spans="1:20" x14ac:dyDescent="0.25">
      <c r="A111" s="1"/>
      <c r="B111" s="1"/>
      <c r="C111" s="1"/>
      <c r="D111" s="1"/>
      <c r="E111" s="1"/>
      <c r="F111" s="1"/>
      <c r="G111" s="1"/>
      <c r="H111" s="1"/>
      <c r="I111" s="1"/>
      <c r="J111" s="1"/>
      <c r="K111" s="1"/>
      <c r="L111" s="1"/>
      <c r="M111" s="1"/>
      <c r="N111" s="1"/>
      <c r="O111" s="1"/>
      <c r="P111" s="1"/>
      <c r="Q111" s="1"/>
      <c r="R111" s="84"/>
      <c r="S111" s="1"/>
      <c r="T111" s="1"/>
    </row>
    <row r="112" spans="1:20" x14ac:dyDescent="0.25">
      <c r="A112" s="1"/>
      <c r="B112" s="1"/>
      <c r="C112" s="1"/>
      <c r="D112" s="1"/>
      <c r="E112" s="1"/>
      <c r="F112" s="1"/>
      <c r="G112" s="1"/>
      <c r="H112" s="1"/>
      <c r="I112" s="1"/>
      <c r="J112" s="1"/>
      <c r="K112" s="1"/>
      <c r="L112" s="1"/>
      <c r="M112" s="1"/>
      <c r="N112" s="1"/>
      <c r="O112" s="1"/>
      <c r="P112" s="1"/>
      <c r="Q112" s="1"/>
      <c r="R112" s="84"/>
      <c r="S112" s="1"/>
      <c r="T112" s="1"/>
    </row>
    <row r="113" spans="1:20" x14ac:dyDescent="0.25">
      <c r="A113" s="1"/>
      <c r="B113" s="1"/>
      <c r="C113" s="1"/>
      <c r="D113" s="1"/>
      <c r="E113" s="1"/>
      <c r="F113" s="1"/>
      <c r="G113" s="1"/>
      <c r="H113" s="1"/>
      <c r="I113" s="1"/>
      <c r="J113" s="1"/>
      <c r="K113" s="1"/>
      <c r="L113" s="1"/>
      <c r="M113" s="1"/>
      <c r="N113" s="1"/>
      <c r="O113" s="1"/>
      <c r="P113" s="1"/>
      <c r="Q113" s="1"/>
      <c r="R113" s="84"/>
      <c r="S113" s="1"/>
      <c r="T113" s="1"/>
    </row>
    <row r="114" spans="1:20" x14ac:dyDescent="0.25">
      <c r="A114" s="1"/>
      <c r="B114" s="1"/>
      <c r="C114" s="1"/>
      <c r="D114" s="1"/>
      <c r="E114" s="1"/>
      <c r="F114" s="1"/>
      <c r="G114" s="1"/>
      <c r="H114" s="1"/>
      <c r="I114" s="1"/>
      <c r="J114" s="1"/>
      <c r="K114" s="1"/>
      <c r="L114" s="1"/>
      <c r="M114" s="1"/>
      <c r="N114" s="1"/>
      <c r="O114" s="1"/>
      <c r="P114" s="1"/>
      <c r="Q114" s="1"/>
      <c r="R114" s="84"/>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39</vt:i4>
      </vt:variant>
    </vt:vector>
  </HeadingPairs>
  <TitlesOfParts>
    <vt:vector size="54" baseType="lpstr">
      <vt:lpstr>RESUMEN</vt:lpstr>
      <vt:lpstr>Región</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2021-06-18T15:36:27Z</dcterms:modified>
</cp:coreProperties>
</file>