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slicers/slicer5.xml" ContentType="application/vnd.ms-excel.slicer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MODELOS\"/>
    </mc:Choice>
  </mc:AlternateContent>
  <xr:revisionPtr revIDLastSave="0" documentId="13_ncr:1_{FF839579-E840-41E0-A4BD-19D134373CA3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Sector" sheetId="21" r:id="rId3"/>
    <sheet name="Sexo" sheetId="22" r:id="rId4"/>
    <sheet name="Edad" sheetId="23" r:id="rId5"/>
    <sheet name="Producto" sheetId="24" r:id="rId6"/>
    <sheet name="Categoría" sheetId="25" r:id="rId7"/>
    <sheet name="Estructura" sheetId="9" r:id="rId8"/>
    <sheet name="REG-PROV-COM" sheetId="18" r:id="rId9"/>
    <sheet name="BD" sheetId="7" r:id="rId10"/>
    <sheet name="TD BD" sheetId="8" r:id="rId11"/>
    <sheet name="Parametros" sheetId="6" r:id="rId12"/>
    <sheet name="Temporalidad" sheetId="5" r:id="rId13"/>
    <sheet name="Territorio" sheetId="4" r:id="rId14"/>
    <sheet name="Tipo_Gráfico" sheetId="3" r:id="rId15"/>
    <sheet name="unidad_medida" sheetId="2" r:id="rId16"/>
    <sheet name="Categorias" sheetId="19" r:id="rId17"/>
    <sheet name="Responsables" sheetId="11" r:id="rId18"/>
  </sheets>
  <definedNames>
    <definedName name="_xlnm._FilterDatabase" localSheetId="9" hidden="1">BD!#REF!</definedName>
    <definedName name="_xlnm._FilterDatabase" localSheetId="0" hidden="1">RESUMEN!$A$1:$AQ$7</definedName>
    <definedName name="Categoria" localSheetId="6">Categoría[Edad Víctima]</definedName>
    <definedName name="Categoria" localSheetId="4">Categoría[Edad Víctima]</definedName>
    <definedName name="Categoria" localSheetId="5">Categoría[Edad Víctima]</definedName>
    <definedName name="Categoria" localSheetId="2">Categoría[Edad Víctima]</definedName>
    <definedName name="Categoria" localSheetId="3">Categoría[Edad Víctima]</definedName>
    <definedName name="Categoria">Categoría[Edad Víctima]</definedName>
    <definedName name="Comunas" localSheetId="6">Comuna[Región/Sector]</definedName>
    <definedName name="Comunas" localSheetId="4">Comuna[Región/Sector]</definedName>
    <definedName name="Comunas" localSheetId="5">Comuna[Región/Sector]</definedName>
    <definedName name="Comunas" localSheetId="2">Comuna[Región/Sector]</definedName>
    <definedName name="Comunas" localSheetId="3">Comuna[Región/Sector]</definedName>
    <definedName name="Comunas">Comuna[Región/Sector]</definedName>
    <definedName name="Cultivo" localSheetId="6">Categoría[Edad Víctima]</definedName>
    <definedName name="Cultivo" localSheetId="4">Categoría[Edad Víctima]</definedName>
    <definedName name="Cultivo" localSheetId="5">Categoría[Edad Víctima]</definedName>
    <definedName name="Cultivo" localSheetId="2">Categoría[Edad Víctima]</definedName>
    <definedName name="Cultivo" localSheetId="3">Categoría[Edad Víctima]</definedName>
    <definedName name="Cultivo">Categoría[Edad Víctima]</definedName>
    <definedName name="DatosExternos_1" localSheetId="9" hidden="1">BD!$A$1:$U$134</definedName>
    <definedName name="DatosExternos_1" localSheetId="17" hidden="1">'Responsables'!$A$1:$C$14</definedName>
    <definedName name="DatosExternos_1" localSheetId="15" hidden="1">unidad_medida!$A$10:$E$88</definedName>
    <definedName name="DatosExternos_2" localSheetId="14" hidden="1">Tipo_Gráfico!$A$1:$D$5</definedName>
    <definedName name="DatosExternos_3" localSheetId="16" hidden="1">Categorias!$A$12:$M$274</definedName>
    <definedName name="DatosExternos_3" localSheetId="13" hidden="1">Territorio!$B$10:$H$3105</definedName>
    <definedName name="DatosExternos_4" localSheetId="12" hidden="1">Temporalidad!$A$11:$G$1791</definedName>
    <definedName name="DatosExternos_5" localSheetId="11" hidden="1">Parametros!$A$10:$E$127</definedName>
    <definedName name="Destinos" localSheetId="6">Destino[Destino]</definedName>
    <definedName name="Destinos" localSheetId="4">Destino[Destino]</definedName>
    <definedName name="Destinos" localSheetId="5">Destino[Destino]</definedName>
    <definedName name="Destinos" localSheetId="2">Destino[Destino]</definedName>
    <definedName name="Destinos" localSheetId="3">Destino[Destino]</definedName>
    <definedName name="Destinos">Destino[Destino]</definedName>
    <definedName name="Procesamiento" localSheetId="6">Tamaño[Producto]</definedName>
    <definedName name="Procesamiento" localSheetId="4">Tamaño[Producto]</definedName>
    <definedName name="Procesamiento" localSheetId="5">Tamaño[Producto]</definedName>
    <definedName name="Procesamiento" localSheetId="2">Tamaño[Producto]</definedName>
    <definedName name="Procesamiento" localSheetId="3">Tamaño[Producto]</definedName>
    <definedName name="Procesamiento">Tamaño[Producto]</definedName>
    <definedName name="Productos" localSheetId="6">Producto[Sexo Víctima]</definedName>
    <definedName name="Productos" localSheetId="4">Producto[Sexo Víctima]</definedName>
    <definedName name="Productos" localSheetId="5">Producto[Sexo Víctima]</definedName>
    <definedName name="Productos" localSheetId="2">Producto[Sexo Víctima]</definedName>
    <definedName name="Productos" localSheetId="3">Producto[Sexo Víctima]</definedName>
    <definedName name="Productos">Producto[Sexo Víctima]</definedName>
    <definedName name="Regiones" localSheetId="6">Region[Región]</definedName>
    <definedName name="Regiones" localSheetId="4">Region[Región]</definedName>
    <definedName name="Regiones" localSheetId="5">Region[Región]</definedName>
    <definedName name="Regiones" localSheetId="2">Region[Región]</definedName>
    <definedName name="Regiones" localSheetId="3">Region[Región]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 localSheetId="6">Propietario[Propietario]</definedName>
    <definedName name="SexoPropietarios" localSheetId="4">Propietario[Propietario]</definedName>
    <definedName name="SexoPropietarios" localSheetId="5">Propietario[Propietario]</definedName>
    <definedName name="SexoPropietarios" localSheetId="2">Propietario[Propietario]</definedName>
    <definedName name="SexoPropietarios" localSheetId="3">Propietario[Propietario]</definedName>
    <definedName name="SexoPropietarios">Propietario[Propietario]</definedName>
    <definedName name="TipoEmpresa" localSheetId="6">Tipo_Empresa[Categoría]</definedName>
    <definedName name="TipoEmpresa" localSheetId="4">Tipo_Empresa[Categoría]</definedName>
    <definedName name="TipoEmpresa" localSheetId="5">Tipo_Empresa[Categoría]</definedName>
    <definedName name="TipoEmpresa" localSheetId="2">Tipo_Empresa[Categoría]</definedName>
    <definedName name="TipoEmpresa" localSheetId="3">Tipo_Empresa[Categoría]</definedName>
    <definedName name="TipoEmpresa">Tipo_Empresa[Categoría]</definedName>
    <definedName name="TipoEnvase" localSheetId="6">Embase[Tipo de Envase]</definedName>
    <definedName name="TipoEnvase" localSheetId="4">Embase[Tipo de Envase]</definedName>
    <definedName name="TipoEnvase" localSheetId="5">Embase[Tipo de Envase]</definedName>
    <definedName name="TipoEnvase" localSheetId="2">Embase[Tipo de Envase]</definedName>
    <definedName name="TipoEnvase" localSheetId="3">Embase[Tipo de Envase]</definedName>
    <definedName name="TipoEnvase">Embase[Tipo de Envase]</definedName>
  </definedNames>
  <calcPr calcId="191029"/>
  <pivotCaches>
    <pivotCache cacheId="0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3" l="1"/>
  <c r="AL17" i="13"/>
  <c r="AM17" i="13"/>
  <c r="AN17" i="13"/>
  <c r="AO17" i="13"/>
  <c r="AO18" i="13" s="1"/>
  <c r="AL18" i="13"/>
  <c r="AM18" i="13"/>
  <c r="AN18" i="13"/>
  <c r="AA17" i="13"/>
  <c r="AB17" i="13"/>
  <c r="AB18" i="13" s="1"/>
  <c r="AC17" i="13"/>
  <c r="AD17" i="13"/>
  <c r="AE17" i="13"/>
  <c r="AF17" i="13"/>
  <c r="AA18" i="13"/>
  <c r="AC18" i="13"/>
  <c r="AD18" i="13"/>
  <c r="AE18" i="13"/>
  <c r="AF18" i="13"/>
  <c r="V17" i="13"/>
  <c r="V18" i="13" s="1"/>
  <c r="X17" i="13"/>
  <c r="X18" i="13"/>
  <c r="Z17" i="13"/>
  <c r="N16" i="13"/>
  <c r="O16" i="13"/>
  <c r="P16" i="13"/>
  <c r="Q16" i="13"/>
  <c r="R16" i="13"/>
  <c r="R17" i="13" s="1"/>
  <c r="R18" i="13" s="1"/>
  <c r="N17" i="13"/>
  <c r="O17" i="13"/>
  <c r="P17" i="13"/>
  <c r="P18" i="13" s="1"/>
  <c r="Q17" i="13"/>
  <c r="N18" i="13"/>
  <c r="O18" i="13"/>
  <c r="Q18" i="13"/>
  <c r="AO16" i="13"/>
  <c r="AN16" i="13"/>
  <c r="AM16" i="13"/>
  <c r="AL16" i="13"/>
  <c r="AK16" i="13"/>
  <c r="AJ16" i="13"/>
  <c r="AH16" i="13"/>
  <c r="AG16" i="13"/>
  <c r="AF16" i="13"/>
  <c r="AE16" i="13"/>
  <c r="AD16" i="13"/>
  <c r="AC16" i="13"/>
  <c r="AP16" i="13" s="1"/>
  <c r="AB16" i="13"/>
  <c r="AA16" i="13"/>
  <c r="X16" i="13"/>
  <c r="W16" i="13"/>
  <c r="V16" i="13"/>
  <c r="U16" i="13"/>
  <c r="T16" i="13"/>
  <c r="AQ16" i="13"/>
  <c r="M16" i="13"/>
  <c r="AI16" i="13"/>
  <c r="J16" i="13"/>
  <c r="AK17" i="13"/>
  <c r="Z16" i="13" l="1"/>
  <c r="M4" i="13"/>
  <c r="A14" i="13" l="1"/>
  <c r="N6" i="13" l="1"/>
  <c r="N7" i="13"/>
  <c r="N8" i="13"/>
  <c r="AI8" i="13" s="1"/>
  <c r="N9" i="13"/>
  <c r="AI9" i="13" s="1"/>
  <c r="N11" i="13"/>
  <c r="N14" i="13"/>
  <c r="AI14" i="13" s="1"/>
  <c r="N15" i="13"/>
  <c r="AI15" i="13" s="1"/>
  <c r="AI18" i="13"/>
  <c r="AK6" i="13"/>
  <c r="AK7" i="13"/>
  <c r="AK8" i="13"/>
  <c r="AK9" i="13"/>
  <c r="AK10" i="13"/>
  <c r="AK11" i="13"/>
  <c r="AK12" i="13"/>
  <c r="AK13" i="13"/>
  <c r="AK14" i="13"/>
  <c r="AK15" i="13"/>
  <c r="AI6" i="13"/>
  <c r="AI7" i="13"/>
  <c r="AI11" i="13"/>
  <c r="U6" i="13"/>
  <c r="T13" i="13"/>
  <c r="Q6" i="13"/>
  <c r="Q7" i="13"/>
  <c r="Q8" i="13"/>
  <c r="Q9" i="13"/>
  <c r="Q10" i="13"/>
  <c r="Q11" i="13"/>
  <c r="Q12" i="13"/>
  <c r="Q13" i="13"/>
  <c r="Q14" i="13"/>
  <c r="Q15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W10" i="13"/>
  <c r="W11" i="13"/>
  <c r="W12" i="13"/>
  <c r="W13" i="13"/>
  <c r="W14" i="13"/>
  <c r="W15" i="13"/>
  <c r="T17" i="13"/>
  <c r="T18" i="13"/>
  <c r="T10" i="13"/>
  <c r="T11" i="13"/>
  <c r="T12" i="13"/>
  <c r="T14" i="13"/>
  <c r="T15" i="13"/>
  <c r="A11" i="13"/>
  <c r="A12" i="13"/>
  <c r="A13" i="13"/>
  <c r="A15" i="13"/>
  <c r="A17" i="13"/>
  <c r="A10" i="13"/>
  <c r="A6" i="13"/>
  <c r="A7" i="13"/>
  <c r="A8" i="13"/>
  <c r="A9" i="13"/>
  <c r="Z4" i="13" l="1"/>
  <c r="S4" i="13"/>
  <c r="P5" i="13" l="1"/>
  <c r="P6" i="13" s="1"/>
  <c r="O5" i="13"/>
  <c r="O6" i="13" s="1"/>
  <c r="J7" i="13"/>
  <c r="J5" i="13"/>
  <c r="M5" i="13" s="1"/>
  <c r="O7" i="13" l="1"/>
  <c r="AJ6" i="13"/>
  <c r="N5" i="13"/>
  <c r="J10" i="13"/>
  <c r="P7" i="13"/>
  <c r="AG6" i="13"/>
  <c r="J8" i="13"/>
  <c r="U7" i="13"/>
  <c r="Z5" i="13"/>
  <c r="S5" i="13"/>
  <c r="A18" i="13"/>
  <c r="J12" i="13" l="1"/>
  <c r="U10" i="13"/>
  <c r="N10" i="13"/>
  <c r="J9" i="13"/>
  <c r="U8" i="13"/>
  <c r="P8" i="13"/>
  <c r="AG7" i="13"/>
  <c r="O8" i="13"/>
  <c r="AJ7" i="13"/>
  <c r="W9" i="13"/>
  <c r="T9" i="13"/>
  <c r="Q4" i="13"/>
  <c r="Q5" i="13"/>
  <c r="T8" i="13"/>
  <c r="W8" i="13"/>
  <c r="AI10" i="13" l="1"/>
  <c r="O9" i="13"/>
  <c r="AJ8" i="13"/>
  <c r="J11" i="13"/>
  <c r="J14" i="13" s="1"/>
  <c r="U9" i="13"/>
  <c r="P9" i="13"/>
  <c r="AG8" i="13"/>
  <c r="J13" i="13"/>
  <c r="J17" i="13" s="1"/>
  <c r="N12" i="13"/>
  <c r="U12" i="13"/>
  <c r="M6" i="13"/>
  <c r="Z6" i="13"/>
  <c r="AQ4" i="13"/>
  <c r="AP4" i="13"/>
  <c r="AL5" i="13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V5" i="13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N4" i="13"/>
  <c r="AI4" i="13" s="1"/>
  <c r="AI12" i="13" l="1"/>
  <c r="U17" i="13"/>
  <c r="AI17" i="13"/>
  <c r="N13" i="13"/>
  <c r="U13" i="13"/>
  <c r="U11" i="13"/>
  <c r="P10" i="13"/>
  <c r="AG9" i="13"/>
  <c r="O10" i="13"/>
  <c r="AJ9" i="13"/>
  <c r="M7" i="13"/>
  <c r="Z7" i="13"/>
  <c r="T6" i="13"/>
  <c r="W6" i="13"/>
  <c r="T7" i="13"/>
  <c r="W7" i="13"/>
  <c r="A5" i="13"/>
  <c r="A4" i="13"/>
  <c r="L1" i="9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M10" i="13" l="1"/>
  <c r="Z10" i="13"/>
  <c r="AI13" i="13"/>
  <c r="O11" i="13"/>
  <c r="AJ10" i="13"/>
  <c r="U14" i="13"/>
  <c r="J15" i="13"/>
  <c r="P11" i="13"/>
  <c r="AG10" i="13"/>
  <c r="Z8" i="13"/>
  <c r="M8" i="13"/>
  <c r="U15" i="13" l="1"/>
  <c r="J18" i="13"/>
  <c r="U18" i="13" s="1"/>
  <c r="Z11" i="13"/>
  <c r="M11" i="13"/>
  <c r="P12" i="13"/>
  <c r="AG11" i="13"/>
  <c r="O12" i="13"/>
  <c r="AJ11" i="13"/>
  <c r="Z9" i="13"/>
  <c r="M9" i="13"/>
  <c r="U5" i="13"/>
  <c r="AK5" i="13"/>
  <c r="AK4" i="13"/>
  <c r="C1" i="13"/>
  <c r="M12" i="13" l="1"/>
  <c r="Z12" i="13"/>
  <c r="P13" i="13"/>
  <c r="AG12" i="13"/>
  <c r="O13" i="13"/>
  <c r="AJ12" i="13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M13" i="13" l="1"/>
  <c r="Z13" i="13"/>
  <c r="P14" i="13"/>
  <c r="AG13" i="13"/>
  <c r="O14" i="13"/>
  <c r="AJ13" i="13"/>
  <c r="AJ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Z14" i="13" l="1"/>
  <c r="M14" i="13"/>
  <c r="P15" i="13"/>
  <c r="AG14" i="13"/>
  <c r="O15" i="13"/>
  <c r="AJ14" i="13"/>
  <c r="P1" i="9"/>
  <c r="Z15" i="13" l="1"/>
  <c r="AJ18" i="13"/>
  <c r="M15" i="13"/>
  <c r="AJ15" i="13"/>
  <c r="AG15" i="13"/>
  <c r="T5" i="13"/>
  <c r="AJ17" i="13" l="1"/>
  <c r="AG18" i="13"/>
  <c r="AG17" i="13"/>
  <c r="R5" i="13"/>
  <c r="R6" i="13" s="1"/>
  <c r="R7" i="13" l="1"/>
  <c r="AQ6" i="13"/>
  <c r="AJ1" i="9"/>
  <c r="AB1" i="9"/>
  <c r="G1" i="9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AH5" i="13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7" i="13" s="1"/>
  <c r="AH18" i="13" s="1"/>
  <c r="AG4" i="13"/>
  <c r="R8" i="13" l="1"/>
  <c r="AQ7" i="13"/>
  <c r="W5" i="13"/>
  <c r="W4" i="13"/>
  <c r="AQ5" i="13"/>
  <c r="R9" i="13" l="1"/>
  <c r="AQ8" i="13"/>
  <c r="X5" i="13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R10" i="13" l="1"/>
  <c r="AQ9" i="13"/>
  <c r="AJ4" i="13"/>
  <c r="AM5" i="13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F5" i="13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E5" i="13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D5" i="13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C5" i="13"/>
  <c r="AC6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I5" i="13"/>
  <c r="AO5" i="13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N5" i="13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R11" i="13" l="1"/>
  <c r="AQ10" i="13"/>
  <c r="AC7" i="13"/>
  <c r="AP6" i="13"/>
  <c r="AP5" i="13"/>
  <c r="AG5" i="13"/>
  <c r="R12" i="13" l="1"/>
  <c r="AQ11" i="13"/>
  <c r="AC8" i="13"/>
  <c r="AP7" i="13"/>
  <c r="T4" i="13"/>
  <c r="B1" i="9"/>
  <c r="W17" i="13" s="1"/>
  <c r="T1" i="9"/>
  <c r="U4" i="13"/>
  <c r="R13" i="13" l="1"/>
  <c r="AQ12" i="13"/>
  <c r="AP8" i="13"/>
  <c r="AC9" i="13"/>
  <c r="B18" i="13"/>
  <c r="W18" i="13" s="1"/>
  <c r="R14" i="13" l="1"/>
  <c r="AQ13" i="13"/>
  <c r="AC10" i="13"/>
  <c r="AP9" i="13"/>
  <c r="AC11" i="13" l="1"/>
  <c r="AP10" i="13"/>
  <c r="R15" i="13"/>
  <c r="AQ14" i="13"/>
  <c r="AC12" i="13" l="1"/>
  <c r="AP11" i="13"/>
  <c r="AQ15" i="13"/>
  <c r="AQ18" i="13" l="1"/>
  <c r="AQ17" i="13"/>
  <c r="AC13" i="13"/>
  <c r="AP12" i="13"/>
  <c r="AC14" i="13" l="1"/>
  <c r="AP13" i="13"/>
  <c r="AC15" i="13" l="1"/>
  <c r="AP14" i="13"/>
  <c r="AP15" i="13" l="1"/>
  <c r="AP18" i="13" l="1"/>
  <c r="AP1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6DA8C464-CCF4-452F-9A65-67662CD108CF}" keepAlive="1" name="Consulta - VIF_trimestre4" description="Conexión a la consulta 'VIF_trimestre4' en el libro." type="5" refreshedVersion="7" background="1" saveData="1">
    <dbPr connection="Provider=Microsoft.Mashup.OleDb.1;Data Source=$Workbook$;Location=VIF_trimestre4;Extended Properties=&quot;&quot;" command="SELECT * FROM [VIF_trimestre4]"/>
  </connection>
  <connection id="11" xr16:uid="{81FC5065-CDCB-44F9-8944-2ACD187970EC}" keepAlive="1" name="Consulta - VIF_trimestre4 (2)" description="Conexión a la consulta 'VIF_trimestre4 (2)' en el libro." type="5" refreshedVersion="7" background="1" saveData="1">
    <dbPr connection="Provider=Microsoft.Mashup.OleDb.1;Data Source=$Workbook$;Location=&quot;VIF_trimestre4 (2)&quot;;Extended Properties=&quot;&quot;" command="SELECT * FROM [VIF_trimestre4 (2)]"/>
  </connection>
  <connection id="12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<sst xmlns="http://schemas.openxmlformats.org/spreadsheetml/2006/main" count="29868" uniqueCount="13822">
  <si>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</si>
  <si>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</si>
  <si>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</si>
  <si>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</si>
  <si>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</si>
  <si>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</si>
  <si>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</si>
  <si>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</si>
  <si>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</si>
  <si>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</si>
  <si>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</si>
  <si>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</si>
  <si>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</si>
  <si>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</si>
  <si>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</si>
  <si>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</si>
  <si>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</si>
  <si>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</si>
  <si>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</si>
  <si>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</si>
  <si>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</si>
  <si>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</si>
  <si>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</si>
  <si>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</si>
  <si>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</si>
  <si>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</si>
  <si>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</si>
  <si>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</si>
  <si>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</si>
  <si>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</si>
  <si>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</si>
  <si>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</si>
  <si>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</si>
  <si>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</si>
  <si>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</si>
  <si>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</si>
  <si>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</si>
  <si>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</si>
  <si>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</si>
  <si>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</si>
  <si>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</si>
  <si>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</si>
  <si>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</si>
  <si>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</si>
  <si>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</si>
  <si>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</si>
  <si>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</si>
  <si>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</si>
  <si>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</si>
  <si>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</si>
  <si>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</si>
  <si>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</si>
  <si>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</si>
  <si>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</si>
  <si>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</si>
  <si>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</si>
  <si>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</si>
  <si>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</si>
  <si>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</si>
  <si>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</si>
  <si>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</si>
  <si>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</si>
  <si>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</si>
  <si>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</si>
  <si>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</si>
  <si>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</si>
  <si>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</si>
  <si>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</si>
  <si>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</si>
  <si>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</si>
  <si>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</si>
  <si>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</si>
  <si>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</si>
  <si>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</si>
  <si>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</si>
  <si>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</si>
  <si>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</si>
  <si>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</si>
  <si>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</si>
  <si>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</si>
  <si>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</si>
  <si>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</si>
  <si>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</si>
  <si>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</si>
  <si>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</si>
  <si>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</si>
  <si>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</si>
  <si>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</si>
  <si>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</si>
  <si>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</si>
  <si>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</si>
  <si>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</si>
  <si>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</si>
  <si>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</si>
  <si>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</si>
  <si>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</si>
  <si>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</si>
  <si>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</si>
  <si>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</si>
  <si>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</si>
  <si>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</si>
  <si>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</si>
  <si>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</si>
  <si>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</si>
  <si>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</si>
  <si>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</si>
  <si>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</si>
  <si>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</si>
  <si>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</si>
  <si>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</si>
  <si>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</si>
  <si>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</si>
  <si>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</si>
  <si>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</si>
  <si>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</si>
  <si>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</si>
  <si>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</si>
  <si>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</si>
  <si>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</si>
  <si>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</si>
  <si>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</si>
  <si>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</si>
  <si>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</si>
  <si>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</si>
  <si>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</si>
  <si>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</si>
  <si>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</si>
  <si>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</si>
  <si>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</si>
  <si>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</si>
  <si>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</si>
  <si>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</si>
  <si>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</si>
  <si>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</si>
  <si>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</si>
  <si>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</si>
  <si>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</si>
  <si>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</si>
  <si>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</si>
  <si>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</si>
  <si>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</si>
  <si>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</si>
  <si>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</si>
  <si>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</si>
  <si>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</si>
  <si>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</si>
  <si>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</si>
  <si>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</si>
  <si>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</si>
  <si>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</si>
  <si>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</si>
  <si>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</si>
  <si>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</si>
  <si>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</si>
  <si>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</si>
  <si>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</si>
  <si>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</si>
  <si>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</si>
  <si>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</si>
  <si>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</si>
  <si>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</si>
  <si>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</si>
  <si>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</si>
  <si>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</si>
  <si>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</si>
  <si>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</si>
  <si>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</si>
  <si>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</si>
  <si>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</si>
  <si>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</si>
  <si>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</si>
  <si>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</si>
  <si>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</si>
  <si>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</si>
  <si>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</si>
  <si>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</si>
  <si>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</si>
  <si>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</si>
  <si>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</si>
  <si>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</si>
  <si>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</si>
  <si>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</si>
  <si>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</si>
  <si>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</si>
  <si>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</si>
  <si>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</si>
  <si>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</si>
  <si>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</si>
  <si>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</si>
  <si>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</si>
  <si>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</si>
  <si>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</si>
  <si>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</si>
  <si>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</si>
  <si>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</si>
  <si>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</si>
  <si>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</si>
  <si>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</si>
  <si>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</si>
  <si>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</si>
  <si>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</si>
  <si>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</si>
  <si>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</si>
  <si>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</si>
  <si>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</si>
  <si>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</si>
  <si>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</si>
  <si>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</si>
  <si>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</si>
  <si>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</si>
  <si>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</si>
  <si>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</si>
  <si>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</si>
  <si>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</si>
  <si>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</si>
  <si>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</si>
  <si>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</si>
  <si>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</si>
  <si>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</si>
  <si>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</si>
  <si>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</si>
  <si>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</si>
  <si>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</si>
  <si>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</si>
  <si>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</si>
  <si>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</si>
  <si>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</si>
  <si>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</si>
  <si>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</si>
  <si>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</si>
  <si>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</si>
  <si>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</si>
  <si>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</si>
  <si>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</si>
  <si>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</si>
  <si>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</si>
  <si>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</si>
  <si>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</si>
  <si>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</si>
  <si>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</si>
  <si>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</si>
  <si>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</si>
  <si>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</si>
  <si>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</si>
  <si>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</si>
  <si>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</si>
  <si>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</si>
  <si>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</si>
  <si>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</si>
  <si>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</si>
  <si>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</si>
  <si>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</si>
  <si>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</si>
  <si>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</si>
  <si>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</si>
  <si>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</si>
  <si>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</si>
  <si>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</si>
  <si>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</si>
  <si>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</si>
  <si>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</si>
  <si>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</si>
  <si>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</si>
  <si>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</si>
  <si>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</si>
  <si>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</si>
  <si>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</si>
  <si>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</si>
  <si>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</si>
  <si>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</si>
  <si>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</si>
  <si>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</si>
  <si>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</si>
  <si>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</si>
  <si>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</si>
  <si>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</si>
  <si>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</si>
  <si>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</si>
  <si>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</si>
  <si>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</si>
  <si>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</si>
  <si>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</si>
  <si>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</si>
  <si>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</si>
  <si>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</si>
  <si>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</si>
  <si>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</si>
  <si>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</si>
  <si>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</si>
  <si>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</si>
  <si>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</si>
  <si>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</si>
  <si>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</si>
  <si>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</si>
  <si>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</si>
  <si>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</si>
  <si>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</si>
  <si>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</si>
  <si>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</si>
  <si>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</si>
  <si>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</si>
  <si>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</si>
  <si>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</si>
  <si>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</si>
  <si>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</si>
  <si>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</si>
  <si>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</si>
  <si>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</si>
  <si>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</si>
  <si>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</si>
  <si>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</si>
  <si>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</si>
  <si>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</si>
  <si>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</si>
  <si>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</si>
  <si>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</si>
  <si>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</si>
  <si>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</si>
  <si>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</si>
  <si>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</si>
  <si>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</si>
  <si>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</si>
  <si>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</si>
  <si>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</si>
  <si>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</si>
  <si>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</si>
  <si>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</si>
  <si>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</si>
  <si>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</si>
  <si>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</si>
  <si>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</si>
  <si>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</si>
  <si>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</si>
  <si>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</si>
  <si>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</si>
  <si>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</si>
  <si>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</si>
  <si>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</si>
  <si>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</si>
  <si>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</si>
  <si>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</si>
  <si>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</si>
  <si>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</si>
  <si>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</si>
  <si>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</si>
  <si>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</si>
  <si>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</si>
  <si>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</si>
  <si>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</si>
  <si>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</si>
  <si>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</si>
  <si>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</si>
  <si>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</si>
  <si>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</si>
  <si>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</si>
  <si>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</si>
  <si>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</si>
  <si>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</si>
  <si>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</si>
  <si>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</si>
  <si>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</si>
  <si>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</si>
  <si>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</si>
  <si>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</si>
  <si>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</si>
  <si>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</si>
  <si>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</si>
  <si>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</si>
  <si>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</si>
  <si>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</si>
  <si>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</si>
  <si>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</si>
  <si>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</si>
  <si>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</si>
  <si>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</si>
  <si>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</si>
  <si>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</si>
  <si>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</si>
  <si>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</si>
  <si>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</si>
  <si>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</si>
  <si>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</si>
  <si>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</si>
  <si>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</si>
  <si>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</si>
  <si>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</si>
  <si>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</si>
  <si>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</si>
  <si>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</si>
  <si>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</si>
  <si>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</si>
  <si>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</si>
  <si>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</si>
  <si>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</si>
  <si>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</si>
  <si>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</si>
  <si>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</si>
  <si>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</si>
  <si>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</si>
  <si>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</si>
  <si>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</si>
  <si>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</si>
  <si>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</si>
  <si>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</si>
  <si>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</si>
  <si>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</si>
  <si>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</si>
  <si>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</si>
  <si>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</si>
  <si>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</si>
  <si>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</si>
  <si>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</si>
  <si>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</si>
  <si>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</si>
  <si>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</si>
  <si>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</si>
  <si>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</si>
  <si>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</si>
  <si>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</si>
  <si>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</si>
  <si>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</si>
  <si>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</si>
  <si>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</si>
  <si>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</si>
  <si>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</si>
  <si>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</si>
  <si>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</si>
  <si>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</si>
  <si>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</si>
  <si>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</si>
  <si>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</si>
  <si>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</si>
  <si>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</si>
  <si>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</si>
  <si>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</si>
  <si>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</si>
  <si>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</si>
  <si>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</si>
  <si>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</si>
  <si>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</si>
  <si>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</si>
  <si>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</si>
  <si>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</si>
  <si>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</si>
  <si>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</si>
  <si>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</si>
  <si>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</si>
  <si>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</si>
  <si>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</si>
  <si>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</si>
  <si>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</si>
  <si>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</si>
  <si>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</si>
  <si>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</si>
  <si>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</si>
  <si>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</si>
  <si>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</si>
  <si>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</si>
  <si>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</si>
  <si>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</si>
  <si>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</si>
  <si>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</si>
  <si>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</si>
  <si>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</si>
  <si>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</si>
  <si>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</si>
  <si>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</si>
  <si>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</si>
  <si>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</si>
  <si>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</si>
  <si>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</si>
  <si>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</si>
  <si>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</si>
  <si>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</si>
  <si>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</si>
  <si>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</si>
  <si>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</si>
  <si>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</si>
  <si>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</si>
  <si>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</si>
  <si>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</si>
  <si>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</si>
  <si>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</si>
  <si>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</si>
  <si>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</si>
  <si>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</si>
  <si>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</si>
  <si>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</si>
  <si>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</si>
  <si>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</si>
  <si>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</si>
  <si>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</si>
  <si>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</si>
  <si>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</si>
  <si>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</si>
  <si>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</si>
  <si>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</si>
  <si>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</si>
  <si>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</si>
  <si>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</si>
  <si>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</si>
  <si>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</si>
  <si>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</si>
  <si>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</si>
  <si>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</si>
  <si>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</si>
  <si>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</si>
  <si>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</si>
  <si>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</si>
  <si>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</si>
  <si>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</si>
  <si>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</si>
  <si>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</si>
  <si>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</si>
  <si>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</si>
  <si>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</si>
  <si>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</si>
  <si>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</si>
  <si>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</si>
  <si>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</si>
  <si>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</si>
  <si>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</si>
  <si>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</si>
  <si>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</si>
  <si>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</si>
  <si>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</si>
  <si>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</si>
  <si>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</si>
  <si>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</si>
  <si>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</si>
  <si>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</si>
  <si>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</si>
  <si>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</si>
  <si>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</si>
  <si>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</si>
  <si>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</si>
  <si>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</si>
  <si>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</si>
  <si>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</si>
  <si>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</si>
  <si>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</si>
  <si>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</si>
  <si>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</si>
  <si>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</si>
  <si>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</si>
  <si>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</si>
  <si>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</si>
  <si>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</si>
  <si>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</si>
  <si>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</si>
  <si>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</si>
  <si>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</si>
  <si>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</si>
  <si>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</si>
  <si>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</si>
  <si>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</si>
  <si>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</si>
  <si>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</si>
  <si>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</si>
  <si>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</si>
  <si>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</si>
  <si>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</si>
  <si>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</si>
  <si>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</si>
  <si>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</si>
  <si>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</si>
  <si>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</si>
  <si>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</si>
  <si>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</si>
  <si>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</si>
  <si>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</si>
  <si>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</si>
  <si>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</si>
  <si>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</si>
  <si>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</si>
  <si>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</si>
  <si>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</si>
  <si>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</si>
  <si>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</si>
  <si>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</si>
  <si>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</si>
  <si>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</si>
  <si>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</si>
  <si>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</si>
  <si>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</si>
  <si>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</si>
  <si>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</si>
  <si>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</si>
  <si>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</si>
  <si>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</si>
  <si>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</si>
  <si>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</si>
  <si>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</si>
  <si>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</si>
  <si>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</si>
  <si>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</si>
  <si>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</si>
  <si>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</si>
  <si>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</si>
  <si>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</si>
  <si>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</si>
  <si>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</si>
  <si>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</si>
  <si>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</si>
  <si>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</si>
  <si>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</si>
  <si>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</si>
  <si>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</si>
  <si>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</si>
  <si>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</si>
  <si>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</si>
  <si>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</si>
  <si>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</si>
  <si>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</si>
  <si>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</si>
  <si>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</si>
  <si>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</si>
  <si>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</si>
  <si>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</si>
  <si>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</si>
  <si>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</si>
  <si>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</si>
  <si>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</si>
  <si>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</si>
  <si>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</si>
  <si>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</si>
  <si>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</si>
  <si>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</si>
  <si>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</si>
  <si>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</si>
  <si>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</si>
  <si>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</si>
  <si>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</si>
  <si>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</si>
  <si>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</si>
  <si>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</si>
  <si>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</si>
  <si>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</si>
  <si>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</si>
  <si>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</si>
  <si>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</si>
  <si>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</si>
  <si>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</si>
  <si>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</si>
  <si>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</si>
  <si>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</si>
  <si>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</si>
  <si>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</si>
  <si>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</si>
  <si>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</si>
  <si>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</si>
  <si>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</si>
  <si>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</si>
  <si>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</si>
  <si>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</si>
  <si>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</si>
  <si>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</si>
  <si>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</si>
  <si>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</si>
  <si>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</si>
  <si>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</si>
  <si>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</si>
  <si>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</si>
  <si>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</si>
  <si>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</si>
  <si>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</si>
  <si>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</si>
  <si>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</si>
  <si>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</si>
  <si>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</si>
  <si>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</si>
  <si>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</si>
  <si>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</si>
  <si>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</si>
  <si>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</si>
  <si>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</si>
  <si>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</si>
  <si>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</si>
  <si>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</si>
  <si>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</si>
  <si>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</si>
  <si>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</si>
  <si>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</si>
  <si>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</si>
  <si>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</si>
  <si>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</si>
  <si>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</si>
  <si>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</si>
  <si>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</si>
  <si>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</si>
  <si>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</si>
  <si>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</si>
  <si>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</si>
  <si>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</si>
  <si>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</si>
  <si>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</si>
  <si>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</si>
  <si>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</si>
  <si>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</si>
  <si>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</si>
  <si>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</si>
  <si>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</si>
  <si>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</si>
  <si>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</si>
  <si>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</si>
  <si>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</si>
  <si>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</si>
  <si>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</si>
  <si>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</si>
  <si>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</si>
  <si>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</si>
  <si>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</si>
  <si>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</si>
  <si>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</si>
  <si>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</si>
  <si>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</si>
  <si>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</si>
  <si>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</si>
  <si>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</si>
  <si>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</si>
  <si>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</si>
  <si>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</si>
  <si>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</si>
  <si>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</si>
  <si>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</si>
  <si>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</si>
  <si>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</si>
  <si>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</si>
  <si>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</si>
  <si>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</si>
  <si>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</si>
  <si>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</si>
  <si>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</si>
  <si>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</si>
  <si>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</si>
  <si>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</si>
  <si>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</si>
  <si>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</si>
  <si>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</si>
  <si>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</si>
  <si>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</si>
  <si>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</si>
  <si>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</si>
  <si>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</si>
  <si>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</si>
  <si>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</si>
  <si>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</si>
  <si>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</si>
  <si>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</si>
  <si>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</si>
  <si>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</si>
  <si>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</si>
  <si>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</si>
  <si>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</si>
  <si>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</si>
  <si>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</si>
  <si>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</si>
  <si>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</si>
  <si>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</si>
  <si>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</si>
  <si>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</si>
  <si>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</si>
  <si>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</si>
  <si>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</si>
  <si>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</si>
  <si>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</si>
  <si>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</si>
  <si>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</si>
  <si>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</si>
  <si>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</si>
  <si>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</si>
  <si>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</si>
  <si>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</si>
  <si>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</si>
  <si>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</si>
  <si>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</si>
  <si>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</si>
  <si>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</si>
  <si>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</si>
  <si>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</si>
  <si>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</si>
  <si>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</si>
  <si>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</si>
  <si>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</si>
  <si>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</si>
  <si>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</si>
  <si>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</si>
  <si>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</si>
  <si>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</si>
  <si>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</si>
  <si>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</si>
  <si>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</si>
  <si>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</si>
  <si>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</si>
  <si>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</si>
  <si>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</si>
  <si>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</si>
  <si>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</si>
  <si>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</si>
  <si>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</si>
  <si>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</si>
  <si>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</si>
  <si>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</si>
  <si>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</si>
  <si>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</si>
  <si>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</si>
  <si>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</si>
  <si>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</si>
  <si>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</si>
  <si>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</si>
  <si>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</si>
  <si>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</si>
  <si>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</si>
  <si>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</si>
  <si>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</si>
  <si>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</si>
  <si>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</si>
  <si>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</si>
  <si>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</si>
  <si>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</si>
  <si>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</si>
  <si>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</si>
  <si>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</si>
  <si>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</si>
  <si>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</si>
  <si>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</si>
  <si>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</si>
  <si>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</si>
  <si>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</si>
  <si>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</si>
  <si>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</si>
  <si>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</si>
  <si>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</si>
  <si>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</si>
  <si>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</si>
  <si>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</si>
  <si>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</si>
  <si>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</si>
  <si>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</si>
  <si>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</si>
  <si>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</si>
  <si>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</si>
  <si>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</si>
  <si>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</si>
  <si>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</si>
  <si>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</si>
  <si>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</si>
  <si>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</si>
  <si>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</si>
  <si>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</si>
  <si>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</si>
  <si>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</si>
  <si>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</si>
  <si>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</si>
  <si>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</si>
  <si>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</si>
  <si>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</si>
  <si>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</si>
  <si>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</si>
  <si>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</si>
  <si>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</si>
  <si>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</si>
  <si>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</si>
  <si>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</si>
  <si>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</si>
  <si>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</si>
  <si>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</si>
  <si>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</si>
  <si>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</si>
  <si>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</si>
  <si>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</si>
  <si>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</si>
  <si>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</si>
  <si>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</si>
  <si>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</si>
  <si>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</si>
  <si>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</si>
  <si>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</si>
  <si>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</si>
  <si>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</si>
  <si>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</si>
  <si>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</si>
  <si>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</si>
  <si>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</si>
  <si>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</si>
  <si>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</si>
  <si>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</si>
  <si>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</si>
  <si>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</si>
  <si>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</si>
  <si>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</si>
  <si>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</si>
  <si>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</si>
  <si>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</si>
  <si>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</si>
  <si>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</si>
  <si>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</si>
  <si>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</si>
  <si>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</si>
  <si>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</si>
  <si>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</si>
  <si>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</si>
  <si>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</si>
  <si>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</si>
  <si>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</si>
  <si>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</si>
  <si>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</si>
  <si>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</si>
  <si>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</si>
  <si>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</si>
  <si>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</si>
  <si>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</si>
  <si>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</si>
  <si>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</si>
  <si>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</si>
  <si>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</si>
  <si>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</si>
  <si>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</si>
  <si>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</si>
  <si>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</si>
  <si>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</si>
  <si>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</si>
  <si>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</si>
  <si>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</si>
  <si>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</si>
  <si>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</si>
  <si>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</si>
  <si>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</si>
  <si>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</si>
  <si>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</si>
  <si>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</si>
  <si>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</si>
  <si>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</si>
  <si>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</si>
  <si>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</si>
  <si>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</si>
  <si>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</si>
  <si>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</si>
  <si>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</si>
  <si>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</si>
  <si>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</si>
  <si>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</si>
  <si>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</si>
  <si>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</si>
  <si>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</si>
  <si>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</si>
  <si>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</si>
  <si>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</si>
  <si>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</si>
  <si>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</si>
  <si>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</si>
  <si>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</si>
  <si>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</si>
  <si>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</si>
  <si>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</si>
  <si>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</si>
  <si>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</si>
  <si>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</si>
  <si>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</si>
  <si>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</si>
  <si>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</si>
  <si>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</si>
  <si>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</si>
  <si>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</si>
  <si>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</si>
  <si>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</si>
  <si>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</si>
  <si>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</si>
  <si>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</si>
  <si>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</si>
  <si>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</si>
  <si>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</si>
  <si>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</si>
  <si>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</si>
  <si>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</si>
  <si>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</si>
  <si>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</si>
  <si>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</si>
  <si>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</si>
  <si>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</si>
  <si>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</si>
  <si>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</si>
  <si>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</si>
  <si>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</si>
  <si>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</si>
  <si>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</si>
  <si>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</si>
  <si>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</si>
  <si>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</si>
  <si>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</si>
  <si>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</si>
  <si>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</si>
  <si>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</si>
  <si>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</si>
  <si>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</si>
  <si>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</si>
  <si>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</si>
  <si>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</si>
  <si>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</si>
  <si>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</si>
  <si>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</si>
  <si>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</si>
  <si>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</si>
  <si>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</si>
  <si>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</si>
  <si>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</si>
  <si>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</si>
  <si>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</si>
  <si>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</si>
  <si>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</si>
  <si>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</si>
  <si>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</si>
  <si>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</si>
  <si>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</si>
  <si>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</si>
  <si>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</si>
  <si>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</si>
  <si>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</si>
  <si>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</si>
  <si>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</si>
  <si>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</si>
  <si>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</si>
  <si>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</si>
  <si>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</si>
  <si>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</si>
  <si>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</si>
  <si>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</si>
  <si>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</si>
  <si>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</si>
  <si>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</si>
  <si>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</si>
  <si>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</si>
  <si>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</si>
  <si>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</si>
  <si>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</si>
  <si>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</si>
  <si>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</si>
  <si>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</si>
  <si>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</si>
  <si>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</si>
  <si>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</si>
  <si>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</si>
  <si>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</si>
  <si>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</si>
  <si>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</si>
  <si>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</si>
  <si>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</si>
  <si>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</si>
  <si>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</si>
  <si>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</si>
  <si>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</si>
  <si>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</si>
  <si>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</si>
  <si>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</si>
  <si>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</si>
  <si>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</si>
  <si>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</si>
  <si>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</si>
  <si>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</si>
  <si>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</si>
  <si>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</si>
  <si>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</si>
  <si>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</si>
  <si>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</si>
  <si>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</si>
  <si>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</si>
  <si>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</si>
  <si>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</si>
  <si>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</si>
  <si>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</si>
  <si>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</si>
  <si>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</si>
  <si>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</si>
  <si>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</si>
  <si>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</si>
  <si>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</si>
  <si>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</si>
  <si>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</si>
  <si>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</si>
  <si>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</si>
  <si>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</si>
  <si>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</si>
  <si>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</si>
  <si>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</si>
  <si>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</si>
  <si>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</si>
  <si>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</si>
  <si>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</si>
  <si>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</si>
  <si>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</si>
  <si>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</si>
  <si>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</si>
  <si>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</si>
  <si>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</si>
  <si>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</si>
  <si>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</si>
  <si>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</si>
  <si>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</si>
  <si>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</si>
  <si>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</si>
  <si>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</si>
  <si>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</si>
  <si>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</si>
  <si>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</si>
  <si>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</si>
  <si>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</si>
  <si>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</si>
  <si>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</si>
  <si>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</si>
  <si>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</si>
  <si>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</si>
  <si>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</si>
  <si>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</si>
  <si>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</si>
  <si>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</si>
  <si>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</si>
  <si>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</si>
  <si>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</si>
  <si>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</si>
  <si>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</si>
  <si>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</si>
  <si>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</si>
  <si>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</si>
  <si>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</si>
  <si>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</si>
  <si>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</si>
  <si>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</si>
  <si>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</si>
  <si>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</si>
  <si>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</si>
  <si>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</si>
  <si>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</si>
  <si>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</si>
  <si>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</si>
  <si>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</si>
  <si>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</si>
  <si>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</si>
  <si>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</si>
  <si>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</si>
  <si>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</si>
  <si>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</si>
  <si>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</si>
  <si>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</si>
  <si>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</si>
  <si>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</si>
  <si>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</si>
  <si>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</si>
  <si>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</si>
  <si>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</si>
  <si>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</si>
  <si>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</si>
  <si>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</si>
  <si>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</si>
  <si>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</si>
  <si>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</si>
  <si>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</si>
  <si>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</si>
  <si>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</si>
  <si>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</si>
  <si>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</si>
  <si>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</si>
  <si>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</si>
  <si>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</si>
  <si>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</si>
  <si>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</si>
  <si>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</si>
  <si>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</si>
  <si>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</si>
  <si>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</si>
  <si>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</si>
  <si>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</si>
  <si>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</si>
  <si>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</si>
  <si>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</si>
  <si>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</si>
  <si>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</si>
  <si>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</si>
  <si>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</si>
  <si>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</si>
  <si>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</si>
  <si>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</si>
  <si>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</si>
  <si>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</si>
  <si>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</si>
  <si>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</si>
  <si>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</si>
  <si>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</si>
  <si>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</si>
  <si>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</si>
  <si>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</si>
  <si>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</si>
  <si>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</si>
  <si>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</si>
  <si>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</si>
  <si>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</si>
  <si>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</si>
  <si>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</si>
  <si>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</si>
  <si>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</si>
  <si>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</si>
  <si>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</si>
  <si>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</si>
  <si>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</si>
  <si>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</si>
  <si>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</si>
  <si>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</si>
  <si>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</si>
  <si>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</si>
  <si>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</si>
  <si>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</si>
  <si>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</si>
  <si>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</si>
  <si>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</si>
  <si>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</si>
  <si>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</si>
  <si>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</si>
  <si>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</si>
  <si>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</si>
  <si>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</si>
  <si>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</si>
  <si>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</si>
  <si>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</si>
  <si>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</si>
  <si>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</si>
  <si>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</si>
  <si>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</si>
  <si>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</si>
  <si>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</si>
  <si>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</si>
  <si>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</si>
  <si>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</si>
  <si>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</si>
  <si>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</si>
  <si>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</si>
  <si>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</si>
  <si>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</si>
  <si>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</si>
  <si>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</si>
  <si>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</si>
  <si>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</si>
  <si>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</si>
  <si>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</si>
  <si>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</si>
  <si>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</si>
  <si>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</si>
  <si>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</si>
  <si>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</si>
  <si>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</si>
  <si>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</si>
  <si>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</si>
  <si>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</si>
  <si>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</si>
  <si>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</si>
  <si>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</si>
  <si>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</si>
  <si>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</si>
  <si>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</si>
  <si>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</si>
  <si>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</si>
  <si>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</si>
  <si>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</si>
  <si>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</si>
  <si>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</si>
  <si>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</si>
  <si>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</si>
  <si>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</si>
  <si>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</si>
  <si>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</si>
  <si>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</si>
  <si>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</si>
  <si>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</si>
  <si>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</si>
  <si>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</si>
  <si>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</si>
  <si>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</si>
  <si>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</si>
  <si>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</si>
  <si>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</si>
  <si>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</si>
  <si>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</si>
  <si>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</si>
  <si>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</si>
  <si>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</si>
  <si>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</si>
  <si>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</si>
  <si>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</si>
  <si>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</si>
  <si>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</si>
  <si>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</si>
  <si>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</si>
  <si>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</si>
  <si>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</si>
  <si>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</si>
  <si>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</si>
  <si>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</si>
  <si>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</si>
  <si>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</si>
  <si>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</si>
  <si>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</si>
  <si>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</si>
  <si>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</si>
  <si>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</si>
  <si>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</si>
  <si>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</si>
  <si>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</si>
  <si>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</si>
  <si>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</si>
  <si>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</si>
  <si>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</si>
  <si>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</si>
  <si>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</si>
  <si>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</si>
  <si>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</si>
  <si>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</si>
  <si>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</si>
  <si>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</si>
  <si>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</si>
  <si>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</si>
  <si>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</si>
  <si>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</si>
  <si>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</si>
  <si>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</si>
  <si>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</si>
  <si>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</si>
  <si>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</si>
  <si>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</si>
  <si>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</si>
  <si>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</si>
  <si>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</si>
  <si>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</si>
  <si>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</si>
  <si>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</si>
  <si>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</si>
  <si>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</si>
  <si>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</si>
  <si>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</si>
  <si>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</si>
  <si>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</si>
  <si>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</si>
  <si>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</si>
  <si>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</si>
  <si>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</si>
  <si>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</si>
  <si>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</si>
  <si>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</si>
  <si>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</si>
  <si>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</si>
  <si>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</si>
  <si>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</si>
  <si>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</si>
  <si>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</si>
  <si>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</si>
  <si>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</si>
  <si>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</si>
  <si>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</si>
  <si>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</si>
  <si>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</si>
  <si>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</si>
  <si>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</si>
  <si>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</si>
  <si>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</si>
  <si>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</si>
  <si>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</si>
  <si>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</si>
  <si>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</si>
  <si>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</si>
  <si>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</si>
  <si>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</si>
  <si>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</si>
  <si>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</si>
  <si>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</si>
  <si>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</si>
  <si>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</si>
  <si>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</si>
  <si>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</si>
  <si>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</si>
  <si>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</si>
  <si>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</si>
  <si>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</si>
  <si>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</si>
  <si>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</si>
  <si>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</si>
  <si>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</si>
  <si>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</si>
  <si>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</si>
  <si>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</si>
  <si>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</si>
  <si>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</si>
  <si>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</si>
  <si>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</si>
  <si>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</si>
  <si>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</si>
  <si>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</si>
  <si>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</si>
  <si>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</si>
  <si>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</si>
  <si>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</si>
  <si>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</si>
  <si>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</si>
  <si>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</si>
  <si>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</si>
  <si>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</si>
  <si>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</si>
  <si>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</si>
  <si>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</si>
  <si>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</si>
  <si>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</si>
  <si>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</si>
  <si>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</si>
  <si>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</si>
  <si>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</si>
  <si>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</si>
  <si>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</si>
  <si>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</si>
  <si>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</si>
  <si>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</si>
  <si>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</si>
  <si>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</si>
  <si>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</si>
  <si>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</si>
  <si>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</si>
  <si>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</si>
  <si>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</si>
  <si>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</si>
  <si>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</si>
  <si>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</si>
  <si>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</si>
  <si>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</si>
  <si>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</si>
  <si>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</si>
  <si>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</si>
  <si>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</si>
  <si>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</si>
  <si>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</si>
  <si>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</si>
  <si>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</si>
  <si>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</si>
  <si>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</si>
  <si>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</si>
  <si>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</si>
  <si>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</si>
  <si>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</si>
  <si>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</si>
  <si>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</si>
  <si>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</si>
  <si>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</si>
  <si>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</si>
  <si>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</si>
  <si>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</si>
  <si>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</si>
  <si>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</si>
  <si>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</si>
  <si>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</si>
  <si>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</si>
  <si>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</si>
  <si>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</si>
  <si>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</si>
  <si>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</si>
  <si>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</si>
  <si>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</si>
  <si>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</si>
  <si>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</si>
  <si>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</si>
  <si>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</si>
  <si>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</si>
  <si>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</si>
  <si>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</si>
  <si>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</si>
  <si>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</si>
  <si>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</si>
  <si>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</si>
  <si>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</si>
  <si>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</si>
  <si>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</si>
  <si>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</si>
  <si>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</si>
  <si>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</si>
  <si>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</si>
  <si>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</si>
  <si>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</si>
  <si>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</si>
  <si>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</si>
  <si>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</si>
  <si>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</si>
  <si>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</si>
  <si>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</si>
  <si>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</si>
  <si>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</si>
  <si>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</si>
  <si>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</si>
  <si>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</si>
  <si>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</si>
  <si>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</si>
  <si>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</si>
  <si>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</si>
  <si>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</si>
  <si>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</si>
  <si>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</si>
  <si>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</si>
  <si>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</si>
  <si>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</si>
  <si>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</si>
  <si>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</si>
  <si>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</si>
  <si>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</si>
  <si>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</si>
  <si>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</si>
  <si>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</si>
  <si>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</si>
  <si>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</si>
  <si>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</si>
  <si>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</si>
  <si>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</si>
  <si>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</si>
  <si>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</si>
  <si>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</si>
  <si>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</si>
  <si>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</si>
  <si>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</si>
  <si>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</si>
  <si>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</si>
  <si>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</si>
  <si>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</si>
  <si>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</si>
  <si>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</si>
  <si>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</si>
  <si>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</si>
  <si>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</si>
  <si>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</si>
  <si>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</si>
  <si>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</si>
  <si>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</si>
  <si>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</si>
  <si>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</si>
  <si>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</si>
  <si>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</si>
  <si>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</si>
  <si>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</si>
  <si>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</si>
  <si>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</si>
  <si>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</si>
  <si>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</si>
  <si>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</si>
  <si>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</si>
  <si>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</si>
  <si>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</si>
  <si>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</si>
  <si>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</si>
  <si>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</si>
  <si>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</si>
  <si>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</si>
  <si>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</si>
  <si>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</si>
  <si>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</si>
  <si>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</si>
  <si>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</si>
  <si>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</si>
  <si>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</si>
  <si>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</si>
  <si>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</si>
  <si>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</si>
  <si>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</si>
  <si>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</si>
  <si>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</si>
  <si>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</si>
  <si>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</si>
  <si>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</si>
  <si>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</si>
  <si>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</si>
  <si>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</si>
  <si>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</si>
  <si>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</si>
  <si>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</si>
  <si>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</si>
  <si>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</si>
  <si>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</si>
  <si>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</si>
  <si>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</si>
  <si>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</si>
  <si>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</si>
  <si>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</si>
  <si>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</si>
  <si>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</si>
  <si>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</si>
  <si>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</si>
  <si>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</si>
  <si>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</si>
  <si>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</si>
  <si>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</si>
  <si>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</si>
  <si>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</si>
  <si>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</si>
  <si>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</si>
  <si>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</si>
  <si>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</si>
  <si>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</si>
  <si>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</si>
  <si>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</si>
  <si>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</si>
  <si>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</si>
  <si>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</si>
  <si>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</si>
  <si>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</si>
  <si>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</si>
  <si>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</si>
  <si>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</si>
  <si>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</si>
  <si>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</si>
  <si>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</si>
  <si>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</si>
  <si>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</si>
  <si>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</si>
  <si>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</si>
  <si>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</si>
  <si>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</si>
  <si>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</si>
  <si>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</si>
  <si>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</si>
  <si>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</si>
  <si>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</si>
  <si>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</si>
  <si>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</si>
  <si>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</si>
  <si>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</si>
  <si>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</si>
  <si>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</si>
  <si>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</si>
  <si>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</si>
  <si>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</si>
  <si>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</si>
  <si>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</si>
  <si>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</si>
  <si>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</si>
  <si>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</si>
  <si>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</si>
  <si>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</si>
  <si>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</si>
  <si>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</si>
  <si>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</si>
  <si>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</si>
  <si>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</si>
  <si>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</si>
  <si>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</si>
  <si>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</si>
  <si>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</si>
  <si>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</si>
  <si>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</si>
  <si>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</si>
  <si>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</si>
  <si>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</si>
  <si>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</si>
  <si>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</si>
  <si>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</si>
  <si>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</si>
  <si>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</si>
  <si>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</si>
  <si>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</si>
  <si>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</si>
  <si>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</si>
  <si>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</si>
  <si>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</si>
  <si>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</si>
  <si>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</si>
  <si>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</si>
  <si>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</si>
  <si>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</si>
  <si>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</si>
  <si>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</si>
  <si>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</si>
  <si>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</si>
  <si>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</si>
  <si>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</si>
  <si>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</si>
  <si>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</si>
  <si>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</si>
  <si>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</si>
  <si>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</si>
  <si>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</si>
  <si>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</si>
  <si>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</si>
  <si>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</si>
  <si>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</si>
  <si>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</si>
  <si>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</si>
  <si>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</si>
  <si>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</si>
  <si>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</si>
  <si>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</si>
  <si>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</si>
  <si>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</si>
  <si>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</si>
  <si>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</si>
  <si>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</si>
  <si>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</si>
  <si>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</si>
  <si>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</si>
  <si>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</si>
  <si>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</si>
  <si>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</si>
  <si>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</si>
  <si>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</si>
  <si>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</si>
  <si>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</si>
  <si>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</si>
  <si>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</si>
  <si>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</si>
  <si>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</si>
  <si>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</si>
  <si>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</si>
  <si>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</si>
  <si>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</si>
  <si>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</si>
  <si>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</si>
  <si>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</si>
  <si>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</si>
  <si>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</si>
  <si>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</si>
  <si>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</si>
  <si>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</si>
  <si>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</si>
  <si>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</si>
  <si>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</si>
  <si>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</si>
  <si>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</si>
  <si>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</si>
  <si>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</si>
  <si>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</si>
  <si>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</si>
  <si>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</si>
  <si>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</si>
  <si>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</si>
  <si>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</si>
  <si>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</si>
  <si>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</si>
  <si>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</si>
  <si>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</si>
  <si>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</si>
  <si>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</si>
  <si>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</si>
  <si>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</si>
  <si>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</si>
  <si>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</si>
  <si>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</si>
  <si>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</si>
  <si>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</si>
  <si>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</si>
  <si>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</si>
  <si>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</si>
  <si>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</si>
  <si>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</si>
  <si>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</si>
  <si>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</si>
  <si>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</si>
  <si>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</si>
  <si>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</si>
  <si>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</si>
  <si>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</si>
  <si>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</si>
  <si>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</si>
  <si>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</si>
  <si>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</si>
  <si>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</si>
  <si>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</si>
  <si>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</si>
  <si>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</si>
  <si>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</si>
  <si>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</si>
  <si>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</si>
  <si>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</si>
  <si>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</si>
  <si>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</si>
  <si>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</si>
  <si>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</si>
  <si>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</si>
  <si>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</si>
  <si>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</si>
  <si>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</si>
  <si>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</si>
  <si>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</si>
  <si>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</si>
  <si>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</si>
  <si>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</si>
  <si>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</si>
  <si>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</si>
  <si>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</si>
  <si>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</si>
  <si>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</si>
  <si>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</si>
  <si>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</si>
  <si>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</si>
  <si>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</si>
  <si>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</si>
  <si>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</si>
  <si>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</si>
  <si>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</si>
  <si>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</si>
  <si>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</si>
  <si>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</si>
  <si>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</si>
  <si>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</si>
  <si>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</si>
  <si>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</si>
  <si>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</si>
  <si>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</si>
  <si>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</si>
  <si>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</si>
  <si>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</si>
  <si>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</si>
  <si>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</si>
  <si>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</si>
  <si>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</si>
  <si>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</si>
  <si>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</si>
  <si>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</si>
  <si>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</si>
  <si>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</si>
  <si>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</si>
  <si>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</si>
  <si>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</si>
  <si>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</si>
  <si>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</si>
  <si>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</si>
  <si>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</si>
  <si>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</si>
  <si>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</si>
  <si>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</si>
  <si>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</si>
  <si>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</si>
  <si>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</si>
  <si>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</si>
  <si>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</si>
  <si>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</si>
  <si>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</si>
  <si>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</si>
  <si>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</si>
  <si>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</si>
  <si>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</si>
  <si>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</si>
  <si>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</si>
  <si>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</si>
  <si>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</si>
  <si>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</si>
  <si>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</si>
  <si>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</si>
  <si>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</si>
  <si>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</si>
  <si>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</si>
  <si>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</si>
  <si>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</si>
  <si>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</si>
  <si>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</si>
  <si>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</si>
  <si>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</si>
  <si>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</si>
  <si>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</si>
  <si>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</si>
  <si>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</si>
  <si>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</si>
  <si>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</si>
  <si>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</si>
  <si>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</si>
  <si>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</si>
  <si>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</si>
  <si>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</si>
  <si>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</si>
  <si>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</si>
  <si>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</si>
  <si>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</si>
  <si>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</si>
  <si>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</si>
  <si>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</si>
  <si>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</si>
  <si>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</si>
  <si>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</si>
  <si>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</si>
  <si>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</si>
  <si>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</si>
  <si>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</si>
  <si>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</si>
  <si>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</si>
  <si>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</si>
  <si>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</si>
  <si>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</si>
  <si>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</si>
  <si>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</si>
  <si>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</si>
  <si>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</si>
  <si>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</si>
  <si>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</si>
  <si>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</si>
  <si>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</si>
  <si>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</si>
  <si>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</si>
  <si>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</si>
  <si>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</si>
  <si>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</si>
  <si>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</si>
  <si>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</si>
  <si>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</si>
  <si>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</si>
  <si>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</si>
  <si>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</si>
  <si>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</si>
  <si>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</si>
  <si>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</si>
  <si>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</si>
  <si>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</si>
  <si>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</si>
  <si>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</si>
  <si>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</si>
  <si>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</si>
  <si>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</si>
  <si>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</si>
  <si>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</si>
  <si>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</si>
  <si>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</si>
  <si>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</si>
  <si>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</si>
  <si>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</si>
  <si>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</si>
  <si>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</si>
  <si>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</si>
  <si>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</si>
  <si>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</si>
  <si>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</si>
  <si>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</si>
  <si>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</si>
  <si>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</si>
  <si>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</si>
  <si>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</si>
  <si>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</si>
  <si>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</si>
  <si>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</si>
  <si>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</si>
  <si>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</si>
  <si>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</si>
  <si>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</si>
  <si>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</si>
  <si>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</si>
  <si>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</si>
  <si>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</si>
  <si>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</si>
  <si>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</si>
  <si>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</si>
  <si>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</si>
  <si>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</si>
  <si>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</si>
  <si>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</si>
  <si>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</si>
  <si>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</si>
  <si>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</si>
  <si>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</si>
  <si>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</si>
  <si>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</si>
  <si>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</si>
  <si>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</si>
  <si>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</si>
  <si>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</si>
  <si>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</si>
  <si>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</si>
  <si>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</si>
  <si>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</si>
  <si>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</si>
  <si>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</si>
  <si>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</si>
  <si>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</si>
  <si>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</si>
  <si>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</si>
  <si>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</si>
  <si>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</si>
  <si>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</si>
  <si>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</si>
  <si>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</si>
  <si>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</si>
  <si>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</si>
  <si>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</si>
  <si>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</si>
  <si>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</si>
  <si>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</si>
  <si>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</si>
  <si>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</si>
  <si>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</si>
  <si>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</si>
  <si>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</si>
  <si>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</si>
  <si>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</si>
  <si>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</si>
  <si>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</si>
  <si>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</si>
  <si>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</si>
  <si>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</si>
  <si>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</si>
  <si>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</si>
  <si>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</si>
  <si>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</si>
  <si>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</si>
  <si>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</si>
  <si>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</si>
  <si>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</si>
  <si>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</si>
  <si>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</si>
  <si>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</si>
  <si>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</si>
  <si>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</si>
  <si>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</si>
  <si>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</si>
  <si>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</si>
  <si>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</si>
  <si>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</si>
  <si>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</si>
  <si>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</si>
  <si>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</si>
  <si>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</si>
  <si>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</si>
  <si>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</si>
  <si>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</si>
  <si>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</si>
  <si>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</si>
  <si>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</si>
  <si>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</si>
  <si>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</si>
  <si>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</si>
  <si>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</si>
  <si>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</si>
  <si>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</si>
  <si>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</si>
  <si>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</si>
  <si>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</si>
  <si>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</si>
  <si>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</si>
  <si>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</si>
  <si>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</si>
  <si>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</si>
  <si>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</si>
  <si>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</si>
  <si>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</si>
  <si>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</si>
  <si>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</si>
  <si>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</si>
  <si>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</si>
  <si>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</si>
  <si>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</si>
  <si>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</si>
  <si>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</si>
  <si>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</si>
  <si>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</si>
  <si>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</si>
  <si>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</si>
  <si>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</si>
  <si>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</si>
  <si>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</si>
  <si>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</si>
  <si>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</si>
  <si>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</si>
  <si>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</si>
  <si>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</si>
  <si>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</si>
  <si>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</si>
  <si>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</si>
  <si>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</si>
  <si>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</si>
  <si>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</si>
  <si>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</si>
  <si>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</si>
  <si>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</si>
  <si>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</si>
  <si>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</si>
  <si>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</si>
  <si>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</si>
  <si>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</si>
  <si>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</si>
  <si>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</si>
  <si>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</si>
  <si>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</si>
  <si>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</si>
  <si>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</si>
  <si>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</si>
  <si>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</si>
  <si>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</si>
  <si>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</si>
  <si>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</si>
  <si>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</si>
  <si>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</si>
  <si>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</si>
  <si>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</si>
  <si>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</si>
  <si>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</si>
  <si>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</si>
  <si>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</si>
  <si>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</si>
  <si>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</si>
  <si>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</si>
  <si>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</si>
  <si>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</si>
  <si>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</si>
  <si>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</si>
  <si>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</si>
  <si>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</si>
  <si>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</si>
  <si>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</si>
  <si>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</si>
  <si>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</si>
  <si>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</si>
  <si>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</si>
  <si>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</si>
  <si>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</si>
  <si>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</si>
  <si>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</si>
  <si>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</si>
  <si>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</si>
  <si>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</si>
  <si>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</si>
  <si>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</si>
  <si>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</si>
  <si>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</si>
  <si>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</si>
  <si>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</si>
  <si>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</si>
  <si>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</si>
  <si>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</si>
  <si>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</si>
  <si>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</si>
  <si>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</si>
  <si>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</si>
  <si>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</si>
  <si>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</si>
  <si>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</si>
  <si>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</si>
  <si>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</si>
  <si>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</si>
  <si>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</si>
  <si>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</si>
  <si>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</si>
  <si>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</si>
  <si>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</si>
  <si>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</si>
  <si>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</si>
  <si>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</si>
  <si>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</si>
  <si>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</si>
  <si>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</si>
  <si>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</si>
  <si>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</si>
  <si>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</si>
  <si>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</si>
  <si>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</si>
  <si>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</si>
  <si>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</si>
  <si>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</si>
  <si>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</si>
  <si>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</si>
  <si>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</si>
  <si>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</si>
  <si>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</si>
  <si>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</si>
  <si>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</si>
  <si>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</si>
  <si>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</si>
  <si>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</si>
  <si>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</si>
  <si>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</si>
  <si>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</si>
  <si>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</si>
  <si>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</si>
  <si>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</si>
  <si>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</si>
  <si>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</si>
  <si>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</si>
  <si>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</si>
  <si>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</si>
  <si>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</si>
  <si>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</si>
  <si>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</si>
  <si>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</si>
  <si>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</si>
  <si>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</si>
  <si>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</si>
  <si>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</si>
  <si>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</si>
  <si>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</si>
  <si>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</si>
  <si>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</si>
  <si>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</si>
  <si>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</si>
  <si>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</si>
  <si>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</si>
  <si>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</si>
  <si>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</si>
  <si>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</si>
  <si>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</si>
  <si>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</si>
  <si>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</si>
  <si>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</si>
  <si>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</si>
  <si>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</si>
  <si>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</si>
  <si>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</si>
  <si>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</si>
  <si>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</si>
  <si>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</si>
  <si>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</si>
  <si>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</si>
  <si>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</si>
  <si>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</si>
  <si>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</si>
  <si>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</si>
  <si>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</si>
  <si>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</si>
  <si>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</si>
  <si>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</si>
  <si>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</si>
  <si>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</si>
  <si>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</si>
  <si>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</si>
  <si>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</si>
  <si>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</si>
  <si>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</si>
  <si>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</si>
  <si>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</si>
  <si>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</si>
  <si>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</si>
  <si>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</si>
  <si>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</si>
  <si>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</si>
  <si>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</si>
  <si>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</si>
  <si>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</si>
  <si>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</si>
  <si>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</si>
  <si>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</si>
  <si>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</si>
  <si>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</si>
  <si>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</si>
  <si>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</si>
  <si>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</si>
  <si>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</si>
  <si>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</si>
  <si>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</si>
  <si>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</si>
  <si>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</si>
  <si>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</si>
  <si>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</si>
  <si>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</si>
  <si>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</si>
  <si>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</si>
  <si>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</si>
  <si>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</si>
  <si>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</si>
  <si>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</si>
  <si>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</si>
  <si>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</si>
  <si>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</si>
  <si>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</si>
  <si>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</si>
  <si>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</si>
  <si>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</si>
  <si>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</si>
  <si>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</si>
  <si>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</si>
  <si>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</si>
  <si>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</si>
  <si>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</si>
  <si>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</si>
  <si>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</si>
  <si>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</si>
  <si>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</si>
  <si>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</si>
  <si>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</si>
  <si>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</si>
  <si>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</si>
  <si>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</si>
  <si>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</si>
  <si>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</si>
  <si>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</si>
  <si>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</si>
  <si>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</si>
  <si>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</si>
  <si>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</si>
  <si>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</si>
  <si>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</si>
  <si>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</si>
  <si>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</si>
  <si>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</si>
  <si>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</si>
  <si>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</si>
  <si>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</si>
  <si>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</si>
  <si>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</si>
  <si>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</si>
  <si>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</si>
  <si>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</si>
  <si>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</si>
  <si>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</si>
  <si>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</si>
  <si>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</si>
  <si>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</si>
  <si>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</si>
  <si>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</si>
  <si>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</si>
  <si>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</si>
  <si>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</si>
  <si>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</si>
  <si>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</si>
  <si>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</si>
  <si>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</si>
  <si>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</si>
  <si>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</si>
  <si>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</si>
  <si>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</si>
  <si>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</si>
  <si>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</si>
  <si>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</si>
  <si>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</si>
  <si>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</si>
  <si>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</si>
  <si>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</si>
  <si>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</si>
  <si>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</si>
  <si>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</si>
  <si>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</si>
  <si>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</si>
  <si>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</si>
  <si>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</si>
  <si>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</si>
  <si>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</si>
  <si>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</si>
  <si>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</si>
  <si>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</si>
  <si>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</si>
  <si>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</si>
  <si>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</si>
  <si>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</si>
  <si>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</si>
  <si>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</si>
  <si>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</si>
  <si>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</si>
  <si>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</si>
  <si>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</si>
  <si>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</si>
  <si>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</si>
  <si>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</si>
  <si>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</si>
  <si>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</si>
  <si>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</si>
  <si>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</si>
  <si>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</si>
  <si>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</si>
  <si>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</si>
  <si>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</si>
  <si>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</si>
  <si>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</si>
  <si>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</si>
  <si>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</si>
  <si>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</si>
  <si>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</si>
  <si>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</si>
  <si>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</si>
  <si>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</si>
  <si>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</si>
  <si>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</si>
  <si>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</si>
  <si>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</si>
  <si>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</si>
  <si>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</si>
  <si>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</si>
  <si>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</si>
  <si>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</si>
  <si>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</si>
  <si>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</si>
  <si>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</si>
  <si>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</si>
  <si>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</si>
  <si>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</si>
  <si>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</si>
  <si>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</si>
  <si>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</si>
  <si>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</si>
  <si>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</si>
  <si>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</si>
  <si>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</si>
  <si>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</si>
  <si>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</si>
  <si>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</si>
  <si>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</si>
  <si>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</si>
  <si>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</si>
  <si>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</si>
  <si>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</si>
  <si>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</si>
  <si>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</si>
  <si>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</si>
  <si>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</si>
  <si>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</si>
  <si>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</si>
  <si>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</si>
  <si>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</si>
  <si>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</si>
  <si>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</si>
  <si>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</si>
  <si>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</si>
  <si>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</si>
  <si>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</si>
  <si>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</si>
  <si>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</si>
  <si>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</si>
  <si>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</si>
  <si>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</si>
  <si>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</si>
  <si>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</si>
  <si>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</si>
  <si>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</si>
  <si>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</si>
  <si>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</si>
  <si>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</si>
  <si>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</si>
  <si>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</si>
  <si>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</si>
  <si>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</si>
  <si>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</si>
  <si>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</si>
  <si>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</si>
  <si>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</si>
  <si>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</si>
  <si>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</si>
  <si>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</si>
  <si>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</si>
  <si>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</si>
  <si>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</si>
  <si>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</si>
  <si>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</si>
  <si>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</si>
  <si>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</si>
  <si>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</si>
  <si>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</si>
  <si>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</si>
  <si>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</si>
  <si>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</si>
  <si>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</si>
  <si>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</si>
  <si>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</si>
  <si>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</si>
  <si>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</si>
  <si>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</si>
  <si>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</si>
  <si>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</si>
  <si>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</si>
  <si>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</si>
  <si>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</si>
  <si>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</si>
  <si>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</si>
  <si>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</si>
  <si>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</si>
  <si>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</si>
  <si>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</si>
  <si>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</si>
  <si>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</si>
  <si>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</si>
  <si>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</si>
  <si>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</si>
  <si>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</si>
  <si>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</si>
  <si>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</si>
  <si>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</si>
  <si>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</si>
  <si>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</si>
  <si>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</si>
  <si>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</si>
  <si>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</si>
  <si>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</si>
  <si>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</si>
  <si>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</si>
  <si>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</si>
  <si>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</si>
  <si>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</si>
  <si>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</si>
  <si>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</si>
  <si>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</si>
  <si>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</si>
  <si>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</si>
  <si>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</si>
  <si>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</si>
  <si>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</si>
  <si>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</si>
  <si>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</si>
  <si>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</si>
  <si>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</si>
  <si>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</si>
  <si>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</si>
  <si>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</si>
  <si>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</si>
  <si>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</si>
  <si>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</si>
  <si>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</si>
  <si>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</si>
  <si>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</si>
  <si>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</si>
  <si>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</si>
  <si>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</si>
  <si>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</si>
  <si>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</si>
  <si>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</si>
  <si>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</si>
  <si>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</si>
  <si>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</si>
  <si>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</si>
  <si>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</si>
  <si>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</si>
  <si>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</si>
  <si>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</si>
  <si>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</si>
  <si>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</si>
  <si>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</si>
  <si>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</si>
  <si>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</si>
  <si>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</si>
  <si>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</si>
  <si>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</si>
  <si>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</si>
  <si>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</si>
  <si>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</si>
  <si>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</si>
  <si>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</si>
  <si>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</si>
  <si>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</si>
  <si>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</si>
  <si>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</si>
  <si>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</si>
  <si>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</si>
  <si>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</si>
  <si>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</si>
  <si>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</si>
  <si>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</si>
  <si>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</si>
  <si>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</si>
  <si>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</si>
  <si>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</si>
  <si>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</si>
  <si>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</si>
  <si>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</si>
  <si>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</si>
  <si>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</si>
  <si>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</si>
  <si>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</si>
  <si>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</si>
  <si>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</si>
  <si>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</si>
  <si>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</si>
  <si>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</si>
  <si>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</si>
  <si>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</si>
  <si>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</si>
  <si>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</si>
  <si>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</si>
  <si>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</si>
  <si>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</si>
  <si>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</si>
  <si>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</si>
  <si>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</si>
  <si>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</si>
  <si>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</si>
  <si>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</si>
  <si>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</si>
  <si>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</si>
  <si>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</si>
  <si>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</si>
  <si>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</si>
  <si>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</si>
  <si>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</si>
  <si>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</si>
  <si>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</si>
  <si>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</si>
  <si>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</si>
  <si>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</si>
  <si>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</si>
  <si>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</si>
  <si>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</si>
  <si>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</si>
  <si>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</si>
  <si>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</si>
  <si>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</si>
  <si>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</si>
  <si>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</si>
  <si>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</si>
  <si>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</si>
  <si>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</si>
  <si>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</si>
  <si>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</si>
  <si>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</si>
  <si>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</si>
  <si>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</si>
  <si>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</si>
  <si>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</si>
  <si>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</si>
  <si>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</si>
  <si>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</si>
  <si>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</si>
  <si>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</si>
  <si>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</si>
  <si>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</si>
  <si>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</si>
  <si>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</si>
  <si>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</si>
  <si>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</si>
  <si>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</si>
  <si>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</si>
  <si>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</si>
  <si>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</si>
  <si>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</si>
  <si>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</si>
  <si>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</si>
  <si>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</si>
  <si>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</si>
  <si>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</si>
  <si>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</si>
  <si>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</si>
  <si>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</si>
  <si>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</si>
  <si>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</si>
  <si>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</si>
  <si>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</si>
  <si>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</si>
  <si>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</si>
  <si>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</si>
  <si>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</si>
  <si>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</si>
  <si>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</si>
  <si>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</si>
  <si>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</si>
  <si>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</si>
  <si>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</si>
  <si>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</si>
  <si>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</si>
  <si>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</si>
  <si>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</si>
  <si>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</si>
  <si>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</si>
  <si>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</si>
  <si>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</si>
  <si>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</si>
  <si>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</si>
  <si>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</si>
  <si>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</si>
  <si>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</si>
  <si>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</si>
  <si>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</si>
  <si>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</si>
  <si>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</si>
  <si>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</si>
  <si>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</si>
  <si>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</si>
  <si>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</si>
  <si>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</si>
  <si>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</si>
  <si>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</si>
  <si>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</si>
  <si>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</si>
  <si>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</si>
  <si>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</si>
  <si>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</si>
  <si>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</si>
  <si>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</si>
  <si>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</si>
  <si>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</si>
  <si>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</si>
  <si>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</si>
  <si>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</si>
  <si>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</si>
  <si>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</si>
  <si>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</si>
  <si>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</si>
  <si>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</si>
  <si>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</si>
  <si>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</si>
  <si>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</si>
  <si>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</si>
  <si>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</si>
  <si>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</si>
  <si>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</si>
  <si>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</si>
  <si>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</si>
  <si>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</si>
  <si>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</si>
  <si>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</si>
  <si>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</si>
  <si>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</si>
  <si>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</si>
  <si>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</si>
  <si>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</si>
  <si>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</si>
  <si>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</si>
  <si>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</si>
  <si>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</si>
  <si>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</si>
  <si>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</si>
  <si>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</si>
  <si>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</si>
  <si>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</si>
  <si>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</si>
  <si>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</si>
  <si>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</si>
  <si>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</si>
  <si>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</si>
  <si>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</si>
  <si>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</si>
  <si>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</si>
  <si>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</si>
  <si>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</si>
  <si>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</si>
  <si>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</si>
  <si>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</si>
  <si>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</si>
  <si>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</si>
  <si>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</si>
  <si>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</si>
  <si>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</si>
  <si>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</si>
  <si>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</si>
  <si>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</si>
  <si>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</si>
  <si>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</si>
  <si>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</si>
  <si>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</si>
  <si>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</si>
  <si>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</si>
  <si>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</si>
  <si>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</si>
  <si>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</si>
  <si>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</si>
  <si>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</si>
  <si>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</si>
  <si>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</si>
  <si>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</si>
  <si>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</si>
  <si>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</si>
  <si>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</si>
  <si>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</si>
  <si>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</si>
  <si>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</si>
  <si>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</si>
  <si>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</si>
  <si>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</si>
  <si>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</si>
  <si>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</si>
  <si>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</si>
  <si>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</si>
  <si>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</si>
  <si>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</si>
  <si>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</si>
  <si>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</si>
  <si>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</si>
  <si>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</si>
  <si>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</si>
  <si>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</si>
  <si>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</si>
  <si>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</si>
  <si>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</si>
  <si>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</si>
  <si>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</si>
  <si>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</si>
  <si>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</si>
  <si>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</si>
  <si>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</si>
  <si>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</si>
  <si>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</si>
  <si>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</si>
  <si>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</si>
  <si>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</si>
  <si>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</si>
  <si>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</si>
  <si>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</si>
  <si>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</si>
  <si>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</si>
  <si>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</si>
  <si>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</si>
  <si>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</si>
  <si>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</si>
  <si>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</si>
  <si>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</si>
  <si>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</si>
  <si>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</si>
  <si>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</si>
  <si>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</si>
  <si>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</si>
  <si>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</si>
  <si>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</si>
  <si>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</si>
  <si>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</si>
  <si>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</si>
  <si>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</si>
  <si>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</si>
  <si>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</si>
  <si>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</si>
  <si>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</si>
  <si>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</si>
  <si>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</si>
  <si>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</si>
  <si>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</si>
  <si>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</si>
  <si>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</si>
  <si>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</si>
  <si>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</si>
  <si>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</si>
  <si>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</si>
  <si>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</si>
  <si>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</si>
  <si>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</si>
  <si>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</si>
  <si>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</si>
  <si>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</si>
  <si>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</si>
  <si>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</si>
  <si>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</si>
  <si>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</si>
  <si>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</si>
  <si>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</si>
  <si>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</si>
  <si>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</si>
  <si>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</si>
  <si>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</si>
  <si>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</si>
  <si>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</si>
  <si>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</si>
  <si>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</si>
  <si>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</si>
  <si>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</si>
  <si>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</si>
  <si>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</si>
  <si>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</si>
  <si>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</si>
  <si>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</si>
  <si>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</si>
  <si>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</si>
  <si>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</si>
  <si>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</si>
  <si>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</si>
  <si>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</si>
  <si>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</si>
  <si>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</si>
  <si>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</si>
  <si>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</si>
  <si>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</si>
  <si>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</si>
  <si>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</si>
  <si>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</si>
  <si>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</si>
  <si>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</si>
  <si>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</si>
  <si>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</si>
  <si>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</si>
  <si>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</si>
  <si>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</si>
  <si>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</si>
  <si>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</si>
  <si>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</si>
  <si>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</si>
  <si>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</si>
  <si>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</si>
  <si>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</si>
  <si>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</si>
  <si>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</si>
  <si>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</si>
  <si>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</si>
  <si>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</si>
  <si>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</si>
  <si>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</si>
  <si>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</si>
  <si>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</si>
  <si>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</si>
  <si>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</si>
  <si>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</si>
  <si>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</si>
  <si>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</si>
  <si>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</si>
  <si>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</si>
  <si>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</si>
  <si>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</si>
  <si>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</si>
  <si>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</si>
  <si>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</si>
  <si>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</si>
  <si>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</si>
  <si>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</si>
  <si>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</si>
  <si>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</si>
  <si>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</si>
  <si>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</si>
  <si>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</si>
  <si>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</si>
  <si>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</si>
  <si>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</si>
  <si>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</si>
  <si>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</si>
  <si>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</si>
  <si>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</si>
  <si>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</si>
  <si>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</si>
  <si>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</si>
  <si>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</si>
  <si>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</si>
  <si>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</si>
  <si>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</si>
  <si>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</si>
  <si>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</si>
  <si>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</si>
  <si>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</si>
  <si>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</si>
  <si>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</si>
  <si>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</si>
  <si>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</si>
  <si>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</si>
  <si>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</si>
  <si>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</si>
  <si>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</si>
  <si>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</si>
  <si>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</si>
  <si>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</si>
  <si>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</si>
  <si>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</si>
  <si>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</si>
  <si>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</si>
  <si>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</si>
  <si>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</si>
  <si>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</si>
  <si>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</si>
  <si>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</si>
  <si>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</si>
  <si>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</si>
  <si>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</si>
  <si>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</si>
  <si>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</si>
  <si>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</si>
  <si>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</si>
  <si>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</si>
  <si>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</si>
  <si>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</si>
  <si>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</si>
  <si>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</si>
  <si>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</si>
  <si>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</si>
  <si>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</si>
  <si>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</si>
  <si>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</si>
  <si>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</si>
  <si>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</si>
  <si>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</si>
  <si>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</si>
  <si>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</si>
  <si>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</si>
  <si>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</si>
  <si>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</si>
  <si>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</si>
  <si>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</si>
  <si>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</si>
  <si>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</si>
  <si>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</si>
  <si>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</si>
  <si>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</si>
  <si>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</si>
  <si>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</si>
  <si>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</si>
  <si>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</si>
  <si>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</si>
  <si>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</si>
  <si>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</si>
  <si>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</si>
  <si>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</si>
  <si>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</si>
  <si>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</si>
  <si>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</si>
  <si>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</si>
  <si>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</si>
  <si>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</si>
  <si>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</si>
  <si>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</si>
  <si>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</si>
  <si>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</si>
  <si>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</si>
  <si>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</si>
  <si>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</si>
  <si>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</si>
  <si>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</si>
  <si>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</si>
  <si>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</si>
  <si>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</si>
  <si>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</si>
  <si>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</si>
  <si>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</si>
  <si>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</si>
  <si>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</si>
  <si>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</si>
  <si>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</si>
  <si>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</si>
  <si>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</si>
  <si>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</si>
  <si>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</si>
  <si>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</si>
  <si>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</si>
  <si>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</si>
  <si>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</si>
  <si>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</si>
  <si>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</si>
  <si>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</si>
  <si>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</si>
  <si>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</si>
  <si>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</si>
  <si>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</si>
  <si>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</si>
  <si>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</si>
  <si>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</si>
  <si>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</si>
  <si>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</si>
  <si>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</si>
  <si>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</si>
  <si>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</si>
  <si>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</si>
  <si>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</si>
  <si>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</si>
  <si>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</si>
  <si>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</si>
  <si>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</si>
  <si>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</si>
  <si>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</si>
  <si>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</si>
  <si>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</si>
  <si>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</si>
  <si>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</si>
  <si>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</si>
  <si>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</si>
  <si>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</si>
  <si>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</si>
  <si>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</si>
  <si>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</si>
  <si>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</si>
  <si>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</si>
  <si>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</si>
  <si>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</si>
  <si>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</si>
  <si>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</si>
  <si>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</si>
  <si>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</si>
  <si>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</si>
  <si>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</si>
  <si>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</si>
  <si>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</si>
  <si>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</si>
  <si>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</si>
  <si>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</si>
  <si>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</si>
  <si>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</si>
  <si>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</si>
  <si>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</si>
  <si>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</si>
  <si>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</si>
  <si>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</si>
  <si>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</si>
  <si>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</si>
  <si>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</si>
  <si>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</si>
  <si>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</si>
  <si>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</si>
  <si>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</si>
  <si>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</si>
  <si>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</si>
  <si>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</si>
  <si>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</si>
  <si>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</si>
  <si>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</si>
  <si>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</si>
  <si>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</si>
  <si>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</si>
  <si>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</si>
  <si>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</si>
  <si>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</si>
  <si>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</si>
  <si>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</si>
  <si>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</si>
  <si>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</si>
  <si>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</si>
  <si>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</si>
  <si>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</si>
  <si>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</si>
  <si>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</si>
  <si>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</si>
  <si>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</si>
  <si>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</si>
  <si>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</si>
  <si>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</si>
  <si>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</si>
  <si>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</si>
  <si>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</si>
  <si>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</si>
  <si>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</si>
  <si>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</si>
  <si>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</si>
  <si>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</si>
  <si>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</si>
  <si>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</si>
  <si>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</si>
  <si>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</si>
  <si>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</si>
  <si>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</si>
  <si>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</si>
  <si>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</si>
  <si>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</si>
  <si>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</si>
  <si>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</si>
  <si>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</si>
  <si>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</si>
  <si>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</si>
  <si>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</si>
  <si>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</si>
  <si>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</si>
  <si>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</si>
  <si>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</si>
  <si>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</si>
  <si>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</si>
  <si>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</si>
  <si>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</si>
  <si>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</si>
  <si>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</si>
  <si>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</si>
  <si>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</si>
  <si>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</si>
  <si>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</si>
  <si>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</si>
  <si>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</si>
  <si>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</si>
  <si>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</si>
  <si>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</si>
  <si>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</si>
  <si>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</si>
  <si>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</si>
  <si>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</si>
  <si>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</si>
  <si>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</si>
  <si>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</si>
  <si>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</si>
  <si>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</si>
  <si>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</si>
  <si>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</si>
  <si>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</si>
  <si>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</si>
  <si>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</si>
  <si>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</si>
  <si>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</si>
  <si>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</si>
  <si>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</si>
  <si>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</si>
  <si>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</si>
  <si>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</si>
  <si>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</si>
  <si>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</si>
  <si>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</si>
  <si>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</si>
  <si>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</si>
  <si>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</si>
  <si>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</si>
  <si>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</si>
  <si>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</si>
  <si>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</si>
  <si>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</si>
  <si>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</si>
  <si>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</si>
  <si>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</si>
  <si>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</si>
  <si>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</si>
  <si>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</si>
  <si>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</si>
  <si>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</si>
  <si>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</si>
  <si>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</si>
  <si>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</si>
  <si>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</si>
  <si>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</si>
  <si>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</si>
  <si>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</si>
  <si>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</si>
  <si>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</si>
  <si>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</si>
  <si>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</si>
  <si>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</si>
  <si>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</si>
  <si>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</si>
  <si>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</si>
  <si>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</si>
  <si>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</si>
  <si>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</si>
  <si>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</si>
  <si>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</si>
  <si>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</si>
  <si>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</si>
  <si>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</si>
  <si>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</si>
  <si>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</si>
  <si>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</si>
  <si>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</si>
  <si>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</si>
  <si>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</si>
  <si>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</si>
  <si>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</si>
  <si>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</si>
  <si>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</si>
  <si>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</si>
  <si>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</si>
  <si>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</si>
  <si>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</si>
  <si>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</si>
  <si>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</si>
  <si>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</si>
  <si>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</si>
  <si>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</si>
  <si>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</si>
  <si>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</si>
  <si>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</si>
  <si>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</si>
  <si>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</si>
  <si>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</si>
  <si>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</si>
  <si>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</si>
  <si>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</si>
  <si>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</si>
  <si>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</si>
  <si>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</si>
  <si>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</si>
  <si>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</si>
  <si>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</si>
  <si>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</si>
  <si>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</si>
  <si>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</si>
  <si>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</si>
  <si>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</si>
  <si>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</si>
  <si>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</si>
  <si>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</si>
  <si>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</si>
  <si>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</si>
  <si>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</si>
  <si>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</si>
  <si>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</si>
  <si>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</si>
  <si>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</si>
  <si>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</si>
  <si>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</si>
  <si>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</si>
  <si>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</si>
  <si>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</si>
  <si>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</si>
  <si>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</si>
  <si>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</si>
  <si>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</si>
  <si>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</si>
  <si>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</si>
  <si>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</si>
  <si>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</si>
  <si>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</si>
  <si>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</si>
  <si>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</si>
  <si>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</si>
  <si>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</si>
  <si>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</si>
  <si>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</si>
  <si>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</si>
  <si>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</si>
  <si>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</si>
  <si>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</si>
  <si>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</si>
  <si>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</si>
  <si>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</si>
  <si>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</si>
  <si>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</si>
  <si>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</si>
  <si>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</si>
  <si>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</si>
  <si>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</si>
  <si>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</si>
  <si>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</si>
  <si>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</si>
  <si>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</si>
  <si>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</si>
  <si>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</si>
  <si>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</si>
  <si>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</si>
  <si>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</si>
  <si>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</si>
  <si>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</si>
  <si>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</si>
  <si>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</si>
  <si>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</si>
  <si>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</si>
  <si>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</si>
  <si>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</si>
  <si>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</si>
  <si>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</si>
  <si>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</si>
  <si>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</si>
  <si>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</si>
  <si>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</si>
  <si>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</si>
  <si>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</si>
  <si>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</si>
  <si>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</si>
  <si>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</si>
  <si>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</si>
  <si>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</si>
  <si>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</si>
  <si>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</si>
  <si>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</si>
  <si>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</si>
  <si>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</si>
  <si>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</si>
  <si>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</si>
  <si>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</si>
  <si>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</si>
  <si>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</si>
  <si>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</si>
  <si>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</si>
  <si>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</si>
  <si>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</si>
  <si>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</si>
  <si>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</si>
  <si>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</si>
  <si>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</si>
  <si>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</si>
  <si>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</si>
  <si>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</si>
  <si>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</si>
  <si>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</si>
  <si>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</si>
  <si>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</si>
  <si>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</si>
  <si>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</si>
  <si>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</si>
  <si>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</si>
  <si>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</si>
  <si>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</si>
  <si>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</si>
  <si>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</si>
  <si>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</si>
  <si>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</si>
  <si>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</si>
  <si>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</si>
  <si>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</si>
  <si>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</si>
  <si>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</si>
  <si>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</si>
  <si>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</si>
  <si>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</si>
  <si>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</si>
  <si>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</si>
  <si>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</si>
  <si>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</si>
  <si>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</si>
  <si>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</si>
  <si>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</si>
  <si>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</si>
  <si>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</si>
  <si>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</si>
  <si>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</si>
  <si>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</si>
  <si>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</si>
  <si>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</si>
  <si>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</si>
  <si>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</si>
  <si>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</si>
  <si>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</si>
  <si>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</si>
  <si>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</si>
  <si>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</si>
  <si>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</si>
  <si>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</si>
  <si>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</si>
  <si>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</si>
  <si>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</si>
  <si>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</si>
  <si>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</si>
  <si>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</si>
  <si>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</si>
  <si>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</si>
  <si>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</si>
  <si>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</si>
  <si>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</si>
  <si>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</si>
  <si>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</si>
  <si>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</si>
  <si>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</si>
  <si>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</si>
  <si>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</si>
  <si>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</si>
  <si>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</si>
  <si>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</si>
  <si>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</si>
  <si>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</si>
  <si>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</si>
  <si>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</si>
  <si>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</si>
  <si>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</si>
  <si>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</si>
  <si>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</si>
  <si>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</si>
  <si>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</si>
  <si>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</si>
  <si>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</si>
  <si>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</si>
  <si>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</si>
  <si>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</si>
  <si>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</si>
  <si>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</si>
  <si>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</si>
  <si>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</si>
  <si>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</si>
  <si>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</si>
  <si>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</si>
  <si>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</si>
  <si>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</si>
  <si>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</si>
  <si>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</si>
  <si>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</si>
  <si>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</si>
  <si>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</si>
  <si>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</si>
  <si>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</si>
  <si>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</si>
  <si>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</si>
  <si>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</si>
  <si>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</si>
  <si>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</si>
  <si>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</si>
  <si>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</si>
  <si>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</si>
  <si>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</si>
  <si>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</si>
  <si>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</si>
  <si>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</si>
  <si>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</si>
  <si>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</si>
  <si>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</si>
  <si>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</si>
  <si>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</si>
  <si>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</si>
  <si>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</si>
  <si>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</si>
  <si>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</si>
  <si>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</si>
  <si>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</si>
  <si>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</si>
  <si>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</si>
  <si>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</si>
  <si>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</si>
  <si>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</si>
  <si>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</si>
  <si>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</si>
  <si>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</si>
  <si>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</si>
  <si>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</si>
  <si>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</si>
  <si>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</si>
  <si>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</si>
  <si>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</si>
  <si>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</si>
  <si>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</si>
  <si>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</si>
  <si>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</si>
  <si>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</si>
  <si>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</si>
  <si>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</si>
  <si>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</si>
  <si>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</si>
  <si>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</si>
  <si>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</si>
  <si>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</si>
  <si>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</si>
  <si>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</si>
  <si>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</si>
  <si>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</si>
  <si>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</si>
  <si>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</si>
  <si>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</si>
  <si>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</si>
  <si>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</si>
  <si>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</si>
  <si>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</si>
  <si>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</si>
  <si>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</si>
  <si>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</si>
  <si>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</si>
  <si>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</si>
  <si>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</si>
  <si>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</si>
  <si>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</si>
  <si>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</si>
  <si>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</si>
  <si>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</si>
  <si>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</si>
  <si>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</si>
  <si>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</si>
  <si>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</si>
  <si>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</si>
  <si>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</si>
  <si>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</si>
  <si>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</si>
  <si>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</si>
  <si>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</si>
  <si>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</si>
  <si>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</si>
  <si>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</si>
  <si>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</si>
  <si>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</si>
  <si>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</si>
  <si>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</si>
  <si>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</si>
  <si>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</si>
  <si>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</si>
  <si>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</si>
  <si>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</si>
  <si>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</si>
  <si>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</si>
  <si>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</si>
  <si>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</si>
  <si>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</si>
  <si>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</si>
  <si>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</si>
  <si>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</si>
  <si>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</si>
  <si>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</si>
  <si>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</si>
  <si>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</si>
  <si>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</si>
  <si>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</si>
  <si>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</si>
  <si>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</si>
  <si>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</si>
  <si>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</si>
  <si>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</si>
  <si>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</si>
  <si>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</si>
  <si>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</si>
  <si>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</si>
  <si>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</si>
  <si>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</si>
  <si>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</si>
  <si>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</si>
  <si>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</si>
  <si>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</si>
  <si>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</si>
  <si>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</si>
  <si>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</si>
  <si>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</si>
  <si>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</si>
  <si>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</si>
  <si>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</si>
  <si>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</si>
  <si>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</si>
  <si>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</si>
  <si>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</si>
  <si>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</si>
  <si>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</si>
  <si>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</si>
  <si>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</si>
  <si>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</si>
  <si>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</si>
  <si>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</si>
  <si>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</si>
  <si>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</si>
  <si>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</si>
  <si>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</si>
  <si>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</si>
  <si>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</si>
  <si>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</si>
  <si>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</si>
  <si>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</si>
  <si>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</si>
  <si>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</si>
  <si>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</si>
  <si>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</si>
  <si>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</si>
  <si>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</si>
  <si>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</si>
  <si>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</si>
  <si>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</si>
  <si>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</si>
  <si>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</si>
  <si>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</si>
  <si>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</si>
  <si>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</si>
  <si>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</si>
  <si>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</si>
  <si>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</si>
  <si>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</si>
  <si>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</si>
  <si>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</si>
  <si>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</si>
  <si>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</si>
  <si>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</si>
  <si>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</si>
  <si>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</si>
  <si>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</si>
  <si>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</si>
  <si>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</si>
  <si>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</si>
  <si>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</si>
  <si>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</si>
  <si>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</si>
  <si>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</si>
  <si>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</si>
  <si>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</si>
  <si>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</si>
  <si>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</si>
  <si>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</si>
  <si>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</si>
  <si>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</si>
  <si>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</si>
  <si>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</si>
  <si>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</si>
  <si>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</si>
  <si>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</si>
  <si>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</si>
  <si>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</si>
  <si>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</si>
  <si>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</si>
  <si>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</si>
  <si>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</si>
  <si>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</si>
  <si>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</si>
  <si>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</si>
  <si>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</si>
  <si>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</si>
  <si>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</si>
  <si>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</si>
  <si>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</si>
  <si>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</si>
  <si>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</si>
  <si>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</si>
  <si>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</si>
  <si>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</si>
  <si>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</si>
  <si>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</si>
  <si>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</si>
  <si>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</si>
  <si>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</si>
  <si>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</si>
  <si>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</si>
  <si>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</si>
  <si>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</si>
  <si>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</si>
  <si>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</si>
  <si>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</si>
  <si>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</si>
  <si>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</si>
  <si>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</si>
  <si>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</si>
  <si>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</si>
  <si>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</si>
  <si>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</si>
  <si>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</si>
  <si>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</si>
  <si>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</si>
  <si>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</si>
  <si>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</si>
  <si>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</si>
  <si>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</si>
  <si>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</si>
  <si>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</si>
  <si>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</si>
  <si>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</si>
  <si>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</si>
  <si>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</si>
  <si>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</si>
  <si>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</si>
  <si>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</si>
  <si>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</si>
  <si>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</si>
  <si>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</si>
  <si>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</si>
  <si>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</si>
  <si>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</si>
  <si>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</si>
  <si>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</si>
  <si>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</si>
  <si>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</si>
  <si>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</si>
  <si>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</si>
  <si>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</si>
  <si>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</si>
  <si>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</si>
  <si>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</si>
  <si>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</si>
  <si>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</si>
  <si>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</si>
  <si>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</si>
  <si>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</si>
  <si>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</si>
  <si>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</si>
  <si>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</si>
  <si>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</si>
  <si>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</si>
  <si>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</si>
  <si>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</si>
  <si>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</si>
  <si>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</si>
  <si>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</si>
  <si>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</si>
  <si>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</si>
  <si>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</si>
  <si>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</si>
  <si>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</si>
  <si>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</si>
  <si>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</si>
  <si>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</si>
  <si>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</si>
  <si>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</si>
  <si>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</si>
  <si>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</si>
  <si>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</si>
  <si>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</si>
  <si>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</si>
  <si>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</si>
  <si>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</si>
  <si>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</si>
  <si>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</si>
  <si>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</si>
  <si>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</si>
  <si>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</si>
  <si>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</si>
  <si>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</si>
  <si>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</si>
  <si>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</si>
  <si>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</si>
  <si>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</si>
  <si>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</si>
  <si>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</si>
  <si>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</si>
  <si>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</si>
  <si>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</si>
  <si>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</si>
  <si>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</si>
  <si>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</si>
  <si>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</si>
  <si>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</si>
  <si>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</si>
  <si>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</si>
  <si>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</si>
  <si>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</si>
  <si>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</si>
  <si>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</si>
  <si>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</si>
  <si>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</si>
  <si>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</si>
  <si>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</si>
  <si>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</si>
  <si>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</si>
  <si>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</si>
  <si>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</si>
  <si>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</si>
  <si>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</si>
  <si>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</si>
  <si>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</si>
  <si>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</si>
  <si>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</si>
  <si>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</si>
  <si>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</si>
  <si>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</si>
  <si>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</si>
  <si>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</si>
  <si>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</si>
  <si>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</si>
  <si>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</si>
  <si>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</si>
  <si>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</si>
  <si>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</si>
  <si>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</si>
  <si>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</si>
  <si>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</si>
  <si>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</si>
  <si>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</si>
  <si>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</si>
  <si>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</si>
  <si>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</si>
  <si>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</si>
  <si>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</si>
  <si>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</si>
  <si>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</si>
  <si>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</si>
  <si>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</si>
  <si>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</si>
  <si>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</si>
  <si>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</si>
  <si>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</si>
  <si>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</si>
  <si>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</si>
  <si>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</si>
  <si>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</si>
  <si>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</si>
  <si>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</si>
  <si>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</si>
  <si>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</si>
  <si>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</si>
  <si>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</si>
  <si>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</si>
  <si>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</si>
  <si>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</si>
  <si>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</si>
  <si>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</si>
  <si>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</si>
  <si>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</si>
  <si>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</si>
  <si>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</si>
  <si>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</si>
  <si>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</si>
  <si>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</si>
  <si>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</si>
  <si>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</si>
  <si>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</si>
  <si>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</si>
  <si>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</si>
  <si>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</si>
  <si>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</si>
  <si>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</si>
  <si>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</si>
  <si>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</si>
  <si>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</si>
  <si>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</si>
  <si>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</si>
  <si>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</si>
  <si>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</si>
  <si>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</si>
  <si>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</si>
  <si>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</si>
  <si>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</si>
  <si>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</si>
  <si>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</si>
  <si>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</si>
  <si>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</si>
  <si>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</si>
  <si>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</si>
  <si>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</si>
  <si>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</si>
  <si>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</si>
  <si>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</si>
  <si>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</si>
  <si>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</si>
  <si>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</si>
  <si>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</si>
  <si>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</si>
  <si>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</si>
  <si>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</si>
  <si>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</si>
  <si>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</si>
  <si>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</si>
  <si>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</si>
  <si>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</si>
  <si>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</si>
  <si>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</si>
  <si>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</si>
  <si>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</si>
  <si>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</si>
  <si>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</si>
  <si>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</si>
  <si>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</si>
  <si>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</si>
  <si>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</si>
  <si>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</si>
  <si>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</si>
  <si>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</si>
  <si>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</si>
  <si>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</si>
  <si>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</si>
  <si>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</si>
  <si>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</si>
  <si>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</si>
  <si>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</si>
  <si>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</si>
  <si>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</si>
  <si>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</si>
  <si>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</si>
  <si>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</si>
  <si>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</si>
  <si>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</si>
  <si>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</si>
  <si>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</si>
  <si>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</si>
  <si>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</si>
  <si>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</si>
  <si>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</si>
  <si>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</si>
  <si>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</si>
  <si>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</si>
  <si>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</si>
  <si>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</si>
  <si>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</si>
  <si>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</si>
  <si>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</si>
  <si>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</si>
  <si>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</si>
  <si>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</si>
  <si>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</si>
  <si>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</si>
  <si>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</si>
  <si>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</si>
  <si>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</si>
  <si>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</si>
  <si>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</si>
  <si>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</si>
  <si>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</si>
  <si>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</si>
  <si>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</si>
  <si>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</si>
  <si>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</si>
  <si>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</si>
  <si>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</si>
  <si>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</si>
  <si>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</si>
  <si>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</si>
  <si>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</si>
  <si>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</si>
  <si>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</si>
  <si>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</si>
  <si>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</si>
  <si>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</si>
  <si>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</si>
  <si>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</si>
  <si>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</si>
  <si>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</si>
  <si>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</si>
  <si>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</si>
  <si>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</si>
  <si>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</si>
  <si>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</si>
  <si>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</si>
  <si>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</si>
  <si>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</si>
  <si>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</si>
  <si>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</si>
  <si>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</si>
  <si>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</si>
  <si>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</si>
  <si>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</si>
  <si>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</si>
  <si>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</si>
  <si>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</si>
  <si>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</si>
  <si>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</si>
  <si>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</si>
  <si>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</si>
  <si>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</si>
  <si>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</si>
  <si>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</si>
  <si>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</si>
  <si>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</si>
  <si>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</si>
  <si>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</si>
  <si>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</si>
  <si>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</si>
  <si>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</si>
  <si>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</si>
  <si>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</si>
  <si>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</si>
  <si>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</si>
  <si>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</si>
  <si>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</si>
  <si>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</si>
  <si>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</si>
  <si>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</si>
  <si>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</si>
  <si>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</si>
  <si>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</si>
  <si>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</si>
  <si>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</si>
  <si>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</si>
  <si>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</si>
  <si>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</si>
  <si>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</si>
  <si>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</si>
  <si>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</si>
  <si>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</si>
  <si>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</si>
  <si>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</si>
  <si>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</si>
  <si>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</si>
  <si>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</si>
  <si>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</si>
  <si>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</si>
  <si>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</si>
  <si>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</si>
  <si>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</si>
  <si>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</si>
  <si>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</si>
  <si>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</si>
  <si>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</si>
  <si>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</si>
  <si>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</si>
  <si>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</si>
  <si>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</si>
  <si>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</si>
  <si>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</si>
  <si>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</si>
  <si>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</si>
  <si>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</si>
  <si>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</si>
  <si>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</si>
  <si>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</si>
  <si>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</si>
  <si>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</si>
  <si>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</si>
  <si>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</si>
  <si>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</si>
  <si>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</si>
  <si>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</si>
  <si>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</si>
  <si>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</si>
  <si>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</si>
  <si>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</si>
  <si>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</si>
  <si>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</si>
  <si>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</si>
  <si>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</si>
  <si>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</si>
  <si>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</si>
  <si>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</si>
  <si>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</si>
  <si>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</si>
  <si>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</si>
  <si>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</si>
  <si>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</si>
  <si>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</si>
  <si>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</si>
  <si>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</si>
  <si>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</si>
  <si>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</si>
  <si>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</si>
  <si>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</si>
  <si>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</si>
  <si>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</si>
  <si>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</si>
  <si>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</si>
  <si>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</si>
  <si>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</si>
  <si>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</si>
  <si>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</si>
  <si>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</si>
  <si>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</si>
  <si>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</si>
  <si>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</si>
  <si>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</si>
  <si>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</si>
  <si>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</si>
  <si>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</si>
  <si>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</si>
  <si>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</si>
  <si>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</si>
  <si>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</si>
  <si>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</si>
  <si>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</si>
  <si>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</si>
  <si>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</si>
  <si>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</si>
  <si>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</si>
  <si>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</si>
  <si>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</si>
  <si>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</si>
  <si>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</si>
  <si>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</si>
  <si>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</si>
  <si>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</si>
  <si>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</si>
  <si>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</si>
  <si>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</si>
  <si>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</si>
  <si>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</si>
  <si>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</si>
  <si>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</si>
  <si>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</si>
  <si>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</si>
  <si>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</si>
  <si>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</si>
  <si>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</si>
  <si>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</si>
  <si>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</si>
  <si>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</si>
  <si>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</si>
  <si>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</si>
  <si>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</si>
  <si>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</si>
  <si>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</si>
  <si>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</si>
  <si>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</si>
  <si>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</si>
  <si>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</si>
  <si>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</si>
  <si>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</si>
  <si>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</si>
  <si>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</si>
  <si>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</si>
  <si>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</si>
  <si>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</si>
  <si>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</si>
  <si>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</si>
  <si>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</si>
  <si>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</si>
  <si>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</si>
  <si>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</si>
  <si>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</si>
  <si>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</si>
  <si>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</si>
  <si>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</si>
  <si>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</si>
  <si>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</si>
  <si>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</si>
  <si>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</si>
  <si>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</si>
  <si>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</si>
  <si>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</si>
  <si>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</si>
  <si>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</si>
  <si>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</si>
  <si>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</si>
  <si>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</si>
  <si>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</si>
  <si>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</si>
  <si>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</si>
  <si>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</si>
  <si>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</si>
  <si>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</si>
  <si>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</si>
  <si>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</si>
  <si>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</si>
  <si>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</si>
  <si>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</si>
  <si>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</si>
  <si>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</si>
  <si>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</si>
  <si>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</si>
  <si>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</si>
  <si>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</si>
  <si>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</si>
  <si>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</si>
  <si>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</si>
  <si>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</si>
  <si>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</si>
  <si>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</si>
  <si>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</si>
  <si>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</si>
  <si>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</si>
  <si>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</si>
  <si>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</si>
  <si>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</si>
  <si>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</si>
  <si>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</si>
  <si>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</si>
  <si>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</si>
  <si>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</si>
  <si>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</si>
  <si>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</si>
  <si>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</si>
  <si>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</si>
  <si>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</si>
  <si>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</si>
  <si>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</si>
  <si>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</si>
  <si>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</si>
  <si>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</si>
  <si>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</si>
  <si>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</si>
  <si>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</si>
  <si>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</si>
  <si>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</si>
  <si>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</si>
  <si>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</si>
  <si>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</si>
  <si>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</si>
  <si>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</si>
  <si>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</si>
  <si>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</si>
  <si>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</si>
  <si>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</si>
  <si>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</si>
  <si>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</si>
  <si>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</si>
  <si>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</si>
  <si>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</si>
  <si>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</si>
  <si>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</si>
  <si>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</si>
  <si>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</si>
  <si>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</si>
  <si>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</si>
  <si>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</si>
  <si>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</si>
  <si>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</si>
  <si>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</si>
  <si>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</si>
  <si>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</si>
  <si>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</si>
  <si>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</si>
  <si>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</si>
  <si>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</si>
  <si>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</si>
  <si>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</si>
  <si>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</si>
  <si>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</si>
  <si>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</si>
  <si>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</si>
  <si>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</si>
  <si>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</si>
  <si>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</si>
  <si>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</si>
  <si>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</si>
  <si>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</si>
  <si>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</si>
  <si>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</si>
  <si>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</si>
  <si>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</si>
  <si>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</si>
  <si>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</si>
  <si>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</si>
  <si>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</si>
  <si>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</si>
  <si>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</si>
  <si>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</si>
  <si>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</si>
  <si>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</si>
  <si>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</si>
  <si>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</si>
  <si>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</si>
  <si>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</si>
  <si>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</si>
  <si>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</si>
  <si>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</si>
  <si>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</si>
  <si>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</si>
  <si>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</si>
  <si>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</si>
  <si>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</si>
  <si>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</si>
  <si>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</si>
  <si>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</si>
  <si>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</si>
  <si>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</si>
  <si>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</si>
  <si>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</si>
  <si>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</si>
  <si>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</si>
  <si>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</si>
  <si>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</si>
  <si>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</si>
  <si>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</si>
  <si>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</si>
  <si>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</si>
  <si>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</si>
  <si>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</si>
  <si>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</si>
  <si>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</si>
  <si>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</si>
  <si>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</si>
  <si>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</si>
  <si>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</si>
  <si>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</si>
  <si>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</si>
  <si>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</si>
  <si>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</si>
  <si>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</si>
  <si>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</si>
  <si>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</si>
  <si>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</si>
  <si>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</si>
  <si>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</si>
  <si>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</si>
  <si>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</si>
  <si>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</si>
  <si>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</si>
  <si>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</si>
  <si>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</si>
  <si>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</si>
  <si>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</si>
  <si>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</si>
  <si>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</si>
  <si>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</si>
  <si>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</si>
  <si>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</si>
  <si>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</si>
  <si>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</si>
  <si>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</si>
  <si>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</si>
  <si>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</si>
  <si>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</si>
  <si>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</si>
  <si>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</si>
  <si>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</si>
  <si>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</si>
  <si>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</si>
  <si>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</si>
  <si>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</si>
  <si>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</si>
  <si>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</si>
  <si>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</si>
  <si>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</si>
  <si>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</si>
  <si>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</si>
  <si>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</si>
  <si>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</si>
  <si>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</si>
  <si>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</si>
  <si>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</si>
  <si>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</si>
  <si>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</si>
  <si>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</si>
  <si>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</si>
  <si>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</si>
  <si>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</si>
  <si>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</si>
  <si>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</si>
  <si>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</si>
  <si>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</si>
  <si>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</si>
  <si>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</si>
  <si>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</si>
  <si>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</si>
  <si>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</si>
  <si>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</si>
  <si>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</si>
  <si>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</si>
  <si>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</si>
  <si>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</si>
  <si>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</si>
  <si>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</si>
  <si>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</si>
  <si>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</si>
  <si>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</si>
  <si>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</si>
  <si>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</si>
  <si>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</si>
  <si>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</si>
  <si>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</si>
  <si>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</si>
  <si>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</si>
  <si>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</si>
  <si>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</si>
  <si>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</si>
  <si>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</si>
  <si>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</si>
  <si>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</si>
  <si>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</si>
  <si>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</si>
  <si>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</si>
  <si>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</si>
  <si>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</si>
  <si>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</si>
  <si>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</si>
  <si>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</si>
  <si>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</si>
  <si>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</si>
  <si>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</si>
  <si>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</si>
  <si>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</si>
  <si>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</si>
  <si>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</si>
  <si>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</si>
  <si>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</si>
  <si>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</si>
  <si>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</si>
  <si>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</si>
  <si>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</si>
  <si>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</si>
  <si>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</si>
  <si>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</si>
  <si>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</si>
  <si>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</si>
  <si>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</si>
  <si>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</si>
  <si>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</si>
  <si>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</si>
  <si>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</si>
  <si>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</si>
  <si>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</si>
  <si>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</si>
  <si>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</si>
  <si>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</si>
  <si>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</si>
  <si>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</si>
  <si>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</si>
  <si>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</si>
  <si>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</si>
  <si>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</si>
  <si>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</si>
  <si>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</si>
  <si>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</si>
  <si>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</si>
  <si>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</si>
  <si>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</si>
  <si>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</si>
  <si>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</si>
  <si>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</si>
  <si>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</si>
  <si>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</si>
  <si>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</si>
  <si>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</si>
  <si>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</si>
  <si>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</si>
  <si>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</si>
  <si>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</si>
  <si>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</si>
  <si>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</si>
  <si>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</si>
  <si>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</si>
  <si>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</si>
  <si>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</si>
  <si>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</si>
  <si>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</si>
  <si>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</si>
  <si>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</si>
  <si>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</si>
  <si>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</si>
  <si>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</si>
  <si>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</si>
  <si>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</si>
  <si>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</si>
  <si>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</si>
  <si>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</si>
  <si>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</si>
  <si>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</si>
  <si>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</si>
  <si>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</si>
  <si>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</si>
  <si>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</si>
  <si>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</si>
  <si>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</si>
  <si>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</si>
  <si>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</si>
  <si>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</si>
  <si>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</si>
  <si>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</si>
  <si>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</si>
  <si>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</si>
  <si>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</si>
  <si>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</si>
  <si>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</si>
  <si>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</si>
  <si>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</si>
  <si>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</si>
  <si>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</si>
  <si>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</si>
  <si>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</si>
  <si>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</si>
  <si>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</si>
  <si>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</si>
  <si>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</si>
  <si>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</si>
  <si>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</si>
  <si>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</si>
  <si>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</si>
  <si>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</si>
  <si>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</si>
  <si>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</si>
  <si>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</si>
  <si>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</si>
  <si>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</si>
  <si>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</si>
  <si>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</si>
  <si>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</si>
  <si>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</si>
  <si>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</si>
  <si>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</si>
  <si>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</si>
  <si>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</si>
  <si>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</si>
  <si>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</si>
  <si>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</si>
  <si>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</si>
  <si>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</si>
  <si>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</si>
  <si>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</si>
  <si>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</si>
  <si>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</si>
  <si>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</si>
  <si>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</si>
  <si>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</si>
  <si>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</si>
  <si>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</si>
  <si>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</si>
  <si>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</si>
  <si>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</si>
  <si>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</si>
  <si>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</si>
  <si>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</si>
  <si>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</si>
  <si>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</si>
  <si>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</si>
  <si>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</si>
  <si>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</si>
  <si>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</si>
  <si>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</si>
  <si>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</si>
  <si>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</si>
  <si>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</si>
  <si>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</si>
  <si>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</si>
  <si>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</si>
  <si>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</si>
  <si>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</si>
  <si>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</si>
  <si>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</si>
  <si>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</si>
  <si>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</si>
  <si>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</si>
  <si>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</si>
  <si>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</si>
  <si>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</si>
  <si>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</si>
  <si>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</si>
  <si>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</si>
  <si>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</si>
  <si>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</si>
  <si>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</si>
  <si>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</si>
  <si>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</si>
  <si>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</si>
  <si>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</si>
  <si>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</si>
  <si>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</si>
  <si>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</si>
  <si>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</si>
  <si>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</si>
  <si>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</si>
  <si>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</si>
  <si>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</si>
  <si>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</si>
  <si>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</si>
  <si>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</si>
  <si>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</si>
  <si>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</si>
  <si>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</si>
  <si>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</si>
  <si>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</si>
  <si>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</si>
  <si>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</si>
  <si>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</si>
  <si>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</si>
  <si>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</si>
  <si>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</si>
  <si>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</si>
  <si>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</si>
  <si>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</si>
  <si>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</si>
  <si>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</si>
  <si>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</si>
  <si>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</si>
  <si>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</si>
  <si>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</si>
  <si>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</si>
  <si>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</si>
  <si>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</si>
  <si>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</si>
  <si>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</si>
  <si>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</si>
  <si>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</si>
  <si>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</si>
  <si>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</si>
  <si>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</si>
  <si>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</si>
  <si>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</si>
  <si>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</si>
  <si>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</si>
  <si>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</si>
  <si>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</si>
  <si>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</si>
  <si>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</si>
  <si>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</si>
  <si>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</si>
  <si>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</si>
  <si>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</si>
  <si>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</si>
  <si>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</si>
  <si>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</si>
  <si>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</si>
  <si>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</si>
  <si>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</si>
  <si>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</si>
  <si>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</si>
  <si>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</si>
  <si>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</si>
  <si>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</si>
  <si>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</si>
  <si>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</si>
  <si>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</si>
  <si>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</si>
  <si>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</si>
  <si>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</si>
  <si>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</si>
  <si>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</si>
  <si>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</si>
  <si>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</si>
  <si>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</si>
  <si>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</si>
  <si>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</si>
  <si>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</si>
  <si>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</si>
  <si>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</si>
  <si>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</si>
  <si>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</si>
  <si>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</si>
  <si>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</si>
  <si>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</si>
  <si>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</si>
  <si>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</si>
  <si>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</si>
  <si>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</si>
  <si>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</si>
  <si>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</si>
  <si>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</si>
  <si>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</si>
  <si>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</si>
  <si>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</si>
  <si>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</si>
  <si>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</si>
  <si>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</si>
  <si>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</si>
  <si>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</si>
  <si>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</si>
  <si>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</si>
  <si>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</si>
  <si>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</si>
  <si>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</si>
  <si>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</si>
  <si>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</si>
  <si>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</si>
  <si>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</si>
  <si>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</si>
  <si>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</si>
  <si>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</si>
  <si>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</si>
  <si>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</si>
  <si>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</si>
  <si>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</si>
  <si>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</si>
  <si>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</si>
  <si>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</si>
  <si>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</si>
  <si>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</si>
  <si>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</si>
  <si>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</si>
  <si>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</si>
  <si>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</si>
  <si>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</si>
  <si>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</si>
  <si>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</si>
  <si>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</si>
  <si>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</si>
  <si>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</si>
  <si>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</si>
  <si>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</si>
  <si>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</si>
  <si>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</si>
  <si>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</si>
  <si>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</si>
  <si>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</si>
  <si>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</si>
  <si>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</si>
  <si>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</si>
  <si>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</si>
  <si>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</si>
  <si>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</si>
  <si>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</si>
  <si>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</si>
  <si>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</si>
  <si>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</si>
  <si>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</si>
  <si>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</si>
  <si>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</si>
  <si>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</si>
  <si>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</si>
  <si>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</si>
  <si>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</si>
  <si>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</si>
  <si>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</si>
  <si>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</si>
  <si>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</si>
  <si>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</si>
  <si>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</si>
  <si>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</si>
  <si>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</si>
  <si>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</si>
  <si>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</si>
  <si>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</si>
  <si>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</si>
  <si>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</si>
  <si>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</si>
  <si>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</si>
  <si>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</si>
  <si>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</si>
  <si>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</si>
  <si>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</si>
  <si>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</si>
  <si>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</si>
  <si>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</si>
  <si>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</si>
  <si>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</si>
  <si>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</si>
  <si>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</si>
  <si>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</si>
  <si>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</si>
  <si>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</si>
  <si>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</si>
  <si>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</si>
  <si>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</si>
  <si>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</si>
  <si>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</si>
  <si>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</si>
  <si>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</si>
  <si>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</si>
  <si>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</si>
  <si>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</si>
  <si>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</si>
  <si>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</si>
  <si>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</si>
  <si>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</si>
  <si>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</si>
  <si>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</si>
  <si>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</si>
  <si>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</si>
  <si>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</si>
  <si>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</si>
  <si>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</si>
  <si>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</si>
  <si>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</si>
  <si>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</si>
  <si>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</si>
  <si>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</si>
  <si>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</si>
  <si>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</si>
  <si>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</si>
  <si>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</si>
  <si>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</si>
  <si>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</si>
  <si>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</si>
  <si>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</si>
  <si>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</si>
  <si>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</si>
  <si>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</si>
  <si>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</si>
  <si>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</si>
  <si>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</si>
  <si>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</si>
  <si>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</si>
  <si>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</si>
  <si>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</si>
  <si>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</si>
  <si>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</si>
  <si>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</si>
  <si>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</si>
  <si>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</si>
  <si>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</si>
  <si>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</si>
  <si>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</si>
  <si>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</si>
  <si>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</si>
  <si>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</si>
  <si>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</si>
  <si>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</si>
  <si>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</si>
  <si>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</si>
  <si>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</si>
  <si>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</si>
  <si>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</si>
  <si>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</si>
  <si>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</si>
  <si>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</si>
  <si>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</si>
  <si>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</si>
  <si>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</si>
  <si>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</si>
  <si>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</si>
  <si>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</si>
  <si>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</si>
  <si>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</si>
  <si>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</si>
  <si>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</si>
  <si>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</si>
  <si>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</si>
  <si>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</si>
  <si>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</si>
  <si>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</si>
  <si>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</si>
  <si>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</si>
  <si>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</si>
  <si>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</si>
  <si>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</si>
  <si>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</si>
  <si>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</si>
  <si>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</si>
  <si>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</si>
  <si>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</si>
  <si>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</si>
  <si>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</si>
  <si>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</si>
  <si>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</si>
  <si>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</si>
  <si>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</si>
  <si>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</si>
  <si>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</si>
  <si>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</si>
  <si>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</si>
  <si>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</si>
  <si>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</si>
  <si>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</si>
  <si>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</si>
  <si>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</si>
  <si>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</si>
  <si>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</si>
  <si>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</si>
  <si>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</si>
  <si>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</si>
  <si>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</si>
  <si>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</si>
  <si>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</si>
  <si>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</si>
  <si>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</si>
  <si>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</si>
  <si>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</si>
  <si>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</si>
  <si>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</si>
  <si>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</si>
  <si>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</si>
  <si>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</si>
  <si>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</si>
  <si>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</si>
  <si>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</si>
  <si>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</si>
  <si>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</si>
  <si>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</si>
  <si>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</si>
  <si>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</si>
  <si>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</si>
  <si>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</si>
  <si>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</si>
  <si>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</si>
  <si>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</si>
  <si>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</si>
  <si>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</si>
  <si>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</si>
  <si>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</si>
  <si>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</si>
  <si>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</si>
  <si>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</si>
  <si>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</si>
  <si>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</si>
  <si>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</si>
  <si>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</si>
  <si>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</si>
  <si>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</si>
  <si>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</si>
  <si>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</si>
  <si>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</si>
  <si>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</si>
  <si>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</si>
  <si>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</si>
  <si>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</si>
  <si>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</si>
  <si>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</si>
  <si>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</si>
  <si>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</si>
  <si>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</si>
  <si>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</si>
  <si>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</si>
  <si>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</si>
  <si>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</si>
  <si>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</si>
  <si>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</si>
  <si>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</si>
  <si>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</si>
  <si>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</si>
  <si>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</si>
  <si>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</si>
  <si>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</si>
  <si>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</si>
  <si>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</si>
  <si>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</si>
  <si>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</si>
  <si>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</si>
  <si>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</si>
  <si>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</si>
  <si>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</si>
  <si>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</si>
  <si>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</si>
  <si>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</si>
  <si>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</si>
  <si>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</si>
  <si>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</si>
  <si>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</si>
  <si>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</si>
  <si>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</si>
  <si>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</si>
  <si>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</si>
  <si>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</si>
  <si>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</si>
  <si>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</si>
  <si>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</si>
  <si>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</si>
  <si>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</si>
  <si>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</si>
  <si>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</si>
  <si>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</si>
  <si>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</si>
  <si>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</si>
  <si>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</si>
  <si>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</si>
  <si>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</si>
  <si>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</si>
  <si>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</si>
  <si>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</si>
  <si>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</si>
  <si>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</si>
  <si>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</si>
  <si>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</si>
  <si>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</si>
  <si>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</si>
  <si>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</si>
  <si>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</si>
  <si>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</si>
  <si>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</si>
  <si>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</si>
  <si>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</si>
  <si>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</si>
  <si>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</si>
  <si>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</si>
  <si>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</si>
  <si>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</si>
  <si>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</si>
  <si>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</si>
  <si>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</si>
  <si>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</si>
  <si>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</si>
  <si>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</si>
  <si>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</si>
  <si>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</si>
  <si>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</si>
  <si>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</si>
  <si>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</si>
  <si>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</si>
  <si>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</si>
  <si>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</si>
  <si>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</si>
  <si>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</si>
  <si>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</si>
  <si>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</si>
  <si>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</si>
  <si>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</si>
  <si>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</si>
  <si>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</si>
  <si>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</si>
  <si>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</si>
  <si>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</si>
  <si>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</si>
  <si>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</si>
  <si>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</si>
  <si>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</si>
  <si>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</si>
  <si>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</si>
  <si>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</si>
  <si>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</si>
  <si>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</si>
  <si>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</si>
  <si>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</si>
  <si>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</si>
  <si>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</si>
  <si>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</si>
  <si>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</si>
  <si>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</si>
  <si>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</si>
  <si>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</si>
  <si>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</si>
  <si>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</si>
  <si>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</si>
  <si>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</si>
  <si>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</si>
  <si>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</si>
  <si>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</si>
  <si>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</si>
  <si>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</si>
  <si>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</si>
  <si>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</si>
  <si>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</si>
  <si>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</si>
  <si>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</si>
  <si>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</si>
  <si>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</si>
  <si>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</si>
  <si>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</si>
  <si>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</si>
  <si>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</si>
  <si>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</si>
  <si>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</si>
  <si>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</si>
  <si>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</si>
  <si>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</si>
  <si>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</si>
  <si>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</si>
  <si>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</si>
  <si>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</si>
  <si>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</si>
  <si>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</si>
  <si>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</si>
  <si>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</si>
  <si>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</si>
  <si>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</si>
  <si>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</si>
  <si>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</si>
  <si>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</si>
  <si>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</si>
  <si>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</si>
  <si>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</si>
  <si>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</si>
  <si>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</si>
  <si>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</si>
  <si>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</si>
  <si>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</si>
  <si>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</si>
  <si>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</si>
  <si>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</si>
  <si>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</si>
  <si>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</si>
  <si>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</si>
  <si>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</si>
  <si>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</si>
  <si>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</si>
  <si>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</si>
  <si>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</si>
  <si>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</si>
  <si>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</si>
  <si>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</si>
  <si>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</si>
  <si>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</si>
  <si>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</si>
  <si>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</si>
  <si>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</si>
  <si>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</si>
  <si>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</si>
  <si>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</si>
  <si>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</si>
  <si>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</si>
  <si>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</si>
  <si>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</si>
  <si>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</si>
  <si>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</si>
  <si>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</si>
  <si>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</si>
  <si>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</si>
  <si>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</si>
  <si>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</si>
  <si>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</si>
  <si>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</si>
  <si>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</si>
  <si>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</si>
  <si>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</si>
  <si>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</si>
  <si>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</si>
  <si>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</si>
  <si>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</si>
  <si>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</si>
  <si>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</si>
  <si>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</si>
  <si>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</si>
  <si>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</si>
  <si>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</si>
  <si>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</si>
  <si>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</si>
  <si>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</si>
  <si>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</si>
  <si>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</si>
  <si>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</si>
  <si>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</si>
  <si>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</si>
  <si>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</si>
  <si>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</si>
  <si>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</si>
  <si>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</si>
  <si>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</si>
  <si>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</si>
  <si>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</si>
  <si>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</si>
  <si>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</si>
  <si>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</si>
  <si>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</si>
  <si>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</si>
  <si>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</si>
  <si>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</si>
  <si>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</si>
  <si>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</si>
  <si>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</si>
  <si>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</si>
  <si>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</si>
  <si>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</si>
  <si>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</si>
  <si>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</si>
  <si>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</si>
  <si>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</si>
  <si>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</si>
  <si>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</si>
  <si>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</si>
  <si>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</si>
  <si>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</si>
  <si>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</si>
  <si>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</si>
  <si>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</si>
  <si>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</si>
  <si>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</si>
  <si>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</si>
  <si>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</si>
  <si>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</si>
  <si>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</si>
  <si>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</si>
  <si>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</si>
  <si>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</si>
  <si>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</si>
  <si>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</si>
  <si>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</si>
  <si>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</si>
  <si>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</si>
  <si>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</si>
  <si>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</si>
  <si>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</si>
  <si>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</si>
  <si>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</si>
  <si>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</si>
  <si>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</si>
  <si>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</si>
  <si>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</si>
  <si>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</si>
  <si>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</si>
  <si>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</si>
  <si>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</si>
  <si>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</si>
  <si>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</si>
  <si>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</si>
  <si>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</si>
  <si>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</si>
  <si>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</si>
  <si>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</si>
  <si>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</si>
  <si>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</si>
  <si>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</si>
  <si>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</si>
  <si>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</si>
  <si>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</si>
  <si>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</si>
  <si>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</si>
  <si>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</si>
  <si>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</si>
  <si>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</si>
  <si>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</si>
  <si>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</si>
  <si>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</si>
  <si>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</si>
  <si>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</si>
  <si>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</si>
  <si>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</si>
  <si>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</si>
  <si>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</si>
  <si>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</si>
  <si>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</si>
  <si>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</si>
  <si>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</si>
  <si>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</si>
  <si>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</si>
  <si>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</si>
  <si>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</si>
  <si>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</si>
  <si>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</si>
  <si>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</si>
  <si>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</si>
  <si>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</si>
  <si>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</si>
  <si>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</si>
  <si>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</si>
  <si>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</si>
  <si>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</si>
  <si>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</si>
  <si>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</si>
  <si>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</si>
  <si>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</si>
  <si>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</si>
  <si>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</si>
  <si>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</si>
  <si>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</si>
  <si>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</si>
  <si>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</si>
  <si>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</si>
  <si>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</si>
  <si>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</si>
  <si>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</si>
  <si>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</si>
  <si>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</si>
  <si>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</si>
  <si>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</si>
  <si>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</si>
  <si>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</si>
  <si>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</si>
  <si>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</si>
  <si>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</si>
  <si>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</si>
  <si>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</si>
  <si>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</si>
  <si>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</si>
  <si>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</si>
  <si>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</si>
  <si>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</si>
  <si>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</si>
  <si>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</si>
  <si>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</si>
  <si>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</si>
  <si>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</si>
  <si>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</si>
  <si>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</si>
  <si>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</si>
  <si>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</si>
  <si>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</si>
  <si>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</si>
  <si>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</si>
  <si>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</si>
  <si>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</si>
  <si>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</si>
  <si>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</si>
  <si>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</si>
  <si>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</si>
  <si>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</si>
  <si>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</si>
  <si>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</si>
  <si>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</si>
  <si>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</si>
  <si>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</si>
  <si>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</si>
  <si>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</si>
  <si>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</si>
  <si>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</si>
  <si>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</si>
  <si>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</si>
  <si>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</si>
  <si>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</si>
  <si>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</si>
  <si>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</si>
  <si>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</si>
  <si>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</si>
  <si>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</si>
  <si>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</si>
  <si>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</si>
  <si>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</si>
  <si>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</si>
  <si>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</si>
  <si>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</si>
  <si>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</si>
  <si>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</si>
  <si>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</si>
  <si>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</si>
  <si>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</si>
  <si>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</si>
  <si>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</si>
  <si>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</si>
  <si>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</si>
  <si>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</si>
  <si>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</si>
  <si>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</si>
  <si>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</si>
  <si>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</si>
  <si>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</si>
  <si>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</si>
  <si>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</si>
  <si>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</si>
  <si>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</si>
  <si>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</si>
  <si>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</si>
  <si>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</si>
  <si>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</si>
  <si>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</si>
  <si>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</si>
  <si>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</si>
  <si>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</si>
  <si>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</si>
  <si>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</si>
  <si>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</si>
  <si>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</si>
  <si>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</si>
  <si>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</si>
  <si>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</si>
  <si>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</si>
  <si>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</si>
  <si>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</si>
  <si>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</si>
  <si>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</si>
  <si>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</si>
  <si>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</si>
  <si>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</si>
  <si>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</si>
  <si>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</si>
  <si>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</si>
  <si>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</si>
  <si>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</si>
  <si>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</si>
  <si>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</si>
  <si>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</si>
  <si>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</si>
  <si>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</si>
  <si>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</si>
  <si>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</si>
  <si>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</si>
  <si>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</si>
  <si>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</si>
  <si>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</si>
  <si>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</si>
  <si>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</si>
  <si>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</si>
  <si>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</si>
  <si>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</si>
  <si>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</si>
  <si>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</si>
  <si>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</si>
  <si>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</si>
  <si>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</si>
  <si>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</si>
  <si>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</si>
  <si>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</si>
  <si>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</si>
  <si>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</si>
  <si>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</si>
  <si>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</si>
  <si>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</si>
  <si>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</si>
  <si>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</si>
  <si>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</si>
  <si>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</si>
  <si>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</si>
  <si>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</si>
  <si>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</si>
  <si>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</si>
  <si>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</si>
  <si>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</si>
  <si>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</si>
  <si>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</si>
  <si>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</si>
  <si>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</si>
  <si>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</si>
  <si>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</si>
  <si>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</si>
  <si>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</si>
  <si>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</si>
  <si>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</si>
  <si>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</si>
  <si>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</si>
  <si>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</si>
  <si>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</si>
  <si>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</si>
  <si>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</si>
  <si>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</si>
  <si>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</si>
  <si>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</si>
  <si>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</si>
  <si>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</si>
  <si>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</si>
  <si>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</si>
  <si>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</si>
  <si>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</si>
  <si>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</si>
  <si>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</si>
  <si>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</si>
  <si>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</si>
  <si>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</si>
  <si>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</si>
  <si>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</si>
  <si>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</si>
  <si>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</si>
  <si>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</si>
  <si>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</si>
  <si>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</si>
  <si>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</si>
  <si>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</si>
  <si>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</si>
  <si>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</si>
  <si>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</si>
  <si>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</si>
  <si>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</si>
  <si>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</si>
  <si>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</si>
  <si>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</si>
  <si>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</si>
  <si>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</si>
  <si>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</si>
  <si>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</si>
  <si>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</si>
  <si>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</si>
  <si>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</si>
  <si>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</si>
  <si>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</si>
  <si>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</si>
  <si>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</si>
  <si>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</si>
  <si>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</si>
  <si>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</si>
  <si>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</si>
  <si>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</si>
  <si>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</si>
  <si>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</si>
  <si>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</si>
  <si>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</si>
  <si>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</si>
  <si>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</si>
  <si>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</si>
  <si>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</si>
  <si>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</si>
  <si>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</si>
  <si>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</si>
  <si>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</si>
  <si>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</si>
  <si>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</si>
  <si>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</si>
  <si>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</si>
  <si>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</si>
  <si>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</si>
  <si>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</si>
  <si>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</si>
  <si>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</si>
  <si>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</si>
  <si>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</si>
  <si>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</si>
  <si>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</si>
  <si>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</si>
  <si>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</si>
  <si>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</si>
  <si>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</si>
  <si>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</si>
  <si>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</si>
  <si>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</si>
  <si>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</si>
  <si>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</si>
  <si>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</si>
  <si>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</si>
  <si>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</si>
  <si>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</si>
  <si>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</si>
  <si>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</si>
  <si>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</si>
  <si>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</si>
  <si>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</si>
  <si>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</si>
  <si>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</si>
  <si>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</si>
  <si>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</si>
  <si>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</si>
  <si>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</si>
  <si>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</si>
  <si>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</si>
  <si>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</si>
  <si>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</si>
  <si>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</si>
  <si>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</si>
  <si>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</si>
  <si>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</si>
  <si>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</si>
  <si>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</si>
  <si>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</si>
  <si>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</si>
  <si>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</si>
  <si>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</si>
  <si>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</si>
  <si>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</si>
  <si>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</si>
  <si>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</si>
  <si>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</si>
  <si>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</si>
  <si>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</si>
  <si>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</si>
  <si>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</si>
  <si>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</si>
  <si>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</si>
  <si>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</si>
  <si>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</si>
  <si>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</si>
  <si>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</si>
  <si>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</si>
  <si>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</si>
  <si>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</si>
  <si>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</si>
  <si>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</si>
  <si>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</si>
  <si>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</si>
  <si>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</si>
  <si>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</si>
  <si>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</si>
  <si>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</si>
  <si>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</si>
  <si>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</si>
  <si>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</si>
  <si>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</si>
  <si>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</si>
  <si>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</si>
  <si>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</si>
  <si>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</si>
  <si>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</si>
  <si>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</si>
  <si>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</si>
  <si>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</si>
  <si>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</si>
  <si>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</si>
  <si>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</si>
  <si>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</si>
  <si>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</si>
  <si>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</si>
  <si>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</si>
  <si>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</si>
  <si>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</si>
  <si>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</si>
  <si>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</si>
  <si>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</si>
  <si>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</si>
  <si>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</si>
  <si>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</si>
  <si>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</si>
  <si>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</si>
  <si>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</si>
  <si>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</si>
  <si>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</si>
  <si>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</si>
  <si>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</si>
  <si>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</si>
  <si>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</si>
  <si>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</si>
  <si>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</si>
  <si>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</si>
  <si>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</si>
  <si>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</si>
  <si>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</si>
  <si>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</si>
  <si>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</si>
  <si>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</si>
  <si>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</si>
  <si>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</si>
  <si>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</si>
  <si>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</si>
  <si>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</si>
  <si>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</si>
  <si>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</si>
  <si>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</si>
  <si>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</si>
  <si>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</si>
  <si>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</si>
  <si>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</si>
  <si>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</si>
  <si>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</si>
  <si>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</si>
  <si>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</si>
  <si>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</si>
  <si>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</si>
  <si>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</si>
  <si>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</si>
  <si>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</si>
  <si>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</si>
  <si>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</si>
  <si>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</si>
  <si>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</si>
  <si>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</si>
  <si>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</si>
  <si>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</si>
  <si>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</si>
  <si>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</si>
  <si>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</si>
  <si>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</si>
  <si>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</si>
  <si>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</si>
  <si>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</si>
  <si>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</si>
  <si>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</si>
  <si>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</si>
  <si>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</si>
  <si>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</si>
  <si>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</si>
  <si>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</si>
  <si>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</si>
  <si>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</si>
  <si>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</si>
  <si>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</si>
  <si>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</si>
  <si>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</si>
  <si>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</si>
  <si>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</si>
  <si>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</si>
  <si>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</si>
  <si>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</si>
  <si>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</si>
  <si>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</si>
  <si>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</si>
  <si>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</si>
  <si>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</si>
  <si>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</si>
  <si>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</si>
  <si>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</si>
  <si>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</si>
  <si>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</si>
  <si>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</si>
  <si>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</si>
  <si>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</si>
  <si>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</si>
  <si>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</si>
  <si>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</si>
  <si>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</si>
  <si>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</si>
  <si>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</si>
  <si>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</si>
  <si>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</si>
  <si>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</si>
  <si>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</si>
  <si>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</si>
  <si>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</si>
  <si>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</si>
  <si>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</si>
  <si>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</si>
  <si>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</si>
  <si>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</si>
  <si>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</si>
  <si>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</si>
  <si>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</si>
  <si>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</si>
  <si>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</si>
  <si>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</si>
  <si>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</si>
  <si>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</si>
  <si>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</si>
  <si>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</si>
  <si>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</si>
  <si>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</si>
  <si>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</si>
  <si>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</si>
  <si>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</si>
  <si>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</si>
  <si>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</si>
  <si>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</si>
  <si>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</si>
  <si>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</si>
  <si>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</si>
  <si>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</si>
  <si>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</si>
  <si>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</si>
  <si>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</si>
  <si>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</si>
  <si>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</si>
  <si>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</si>
  <si>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</si>
  <si>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</si>
  <si>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</si>
  <si>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</si>
  <si>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</si>
  <si>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</si>
  <si>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</si>
  <si>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</si>
  <si>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</si>
  <si>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</si>
  <si>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</si>
  <si>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</si>
  <si>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</si>
  <si>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</si>
  <si>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</si>
  <si>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</si>
  <si>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</si>
  <si>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</si>
  <si>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</si>
  <si>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</si>
  <si>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</si>
  <si>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</si>
  <si>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</si>
  <si>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</si>
  <si>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</si>
  <si>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</si>
  <si>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</si>
  <si>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</si>
  <si>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</si>
  <si>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</si>
  <si>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</si>
  <si>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</si>
  <si>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</si>
  <si>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</si>
  <si>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</si>
  <si>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</si>
  <si>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</si>
  <si>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</si>
  <si>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</si>
  <si>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</si>
  <si>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</si>
  <si>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</si>
  <si>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</si>
  <si>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</si>
  <si>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</si>
  <si>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</si>
  <si>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</si>
  <si>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</si>
  <si>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</si>
  <si>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</si>
  <si>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</si>
  <si>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</si>
  <si>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</si>
  <si>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</si>
  <si>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</si>
  <si>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</si>
  <si>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</si>
  <si>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</si>
  <si>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</si>
  <si>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</si>
  <si>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</si>
  <si>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</si>
  <si>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</si>
  <si>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</si>
  <si>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</si>
  <si>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</si>
  <si>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</si>
  <si>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</si>
  <si>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</si>
  <si>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</si>
  <si>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</si>
  <si>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</si>
  <si>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</si>
  <si>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</si>
  <si>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</si>
  <si>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</si>
  <si>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</si>
  <si>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</si>
  <si>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</si>
  <si>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</si>
  <si>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</si>
  <si>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</si>
  <si>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</si>
  <si>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</si>
  <si>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</si>
  <si>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</si>
  <si>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</si>
  <si>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</si>
  <si>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</si>
  <si>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</si>
  <si>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</si>
  <si>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</si>
  <si>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</si>
  <si>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</si>
  <si>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</si>
  <si>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</si>
  <si>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</si>
  <si>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</si>
  <si>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</si>
  <si>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</si>
  <si>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</si>
  <si>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</si>
  <si>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</si>
  <si>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</si>
  <si>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</si>
  <si>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</si>
  <si>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</si>
  <si>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</si>
  <si>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</si>
  <si>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</si>
  <si>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</si>
  <si>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</si>
  <si>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</si>
  <si>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</si>
  <si>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</si>
  <si>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</si>
  <si>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</si>
  <si>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</si>
  <si>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</si>
  <si>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</si>
  <si>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</si>
  <si>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</si>
  <si>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</si>
  <si>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</si>
  <si>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</si>
  <si>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</si>
  <si>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</si>
  <si>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</si>
  <si>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</si>
  <si>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</si>
  <si>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</si>
  <si>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</si>
  <si>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</si>
  <si>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</si>
  <si>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</si>
  <si>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</si>
  <si>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</si>
  <si>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</si>
  <si>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</si>
  <si>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</si>
  <si>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</si>
  <si>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</si>
  <si>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</si>
  <si>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</si>
  <si>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</si>
  <si>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</si>
  <si>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</si>
  <si>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</si>
  <si>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</si>
  <si>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</si>
  <si>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</si>
  <si>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</si>
  <si>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</si>
  <si>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</si>
  <si>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</si>
  <si>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</si>
  <si>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</si>
  <si>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</si>
  <si>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</si>
  <si>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</si>
  <si>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</si>
  <si>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</si>
  <si>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</si>
  <si>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</si>
  <si>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</si>
  <si>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</si>
  <si>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</si>
  <si>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</si>
  <si>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</si>
  <si>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</si>
  <si>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</si>
  <si>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</si>
  <si>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</si>
  <si>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</si>
  <si>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</si>
  <si>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</si>
  <si>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</si>
  <si>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</si>
  <si>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</si>
  <si>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</si>
  <si>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</si>
  <si>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</si>
  <si>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</si>
  <si>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</si>
  <si>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</si>
  <si>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</si>
  <si>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</si>
  <si>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</si>
  <si>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</si>
  <si>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</si>
  <si>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</si>
  <si>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</si>
  <si>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</si>
  <si>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</si>
  <si>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</si>
  <si>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</si>
  <si>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</si>
  <si>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</si>
  <si>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</si>
  <si>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</si>
  <si>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</si>
  <si>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</si>
  <si>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</si>
  <si>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</si>
  <si>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</si>
  <si>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</si>
  <si>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</si>
  <si>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</si>
  <si>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</si>
  <si>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</si>
  <si>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</si>
  <si>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</si>
  <si>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</si>
  <si>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</si>
  <si>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</si>
  <si>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</si>
  <si>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</si>
  <si>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</si>
  <si>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</si>
  <si>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</si>
  <si>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</si>
  <si>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</si>
  <si>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</si>
  <si>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</si>
  <si>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</si>
  <si>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</si>
  <si>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</si>
  <si>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</si>
  <si>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</si>
  <si>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</si>
  <si>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</si>
  <si>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</si>
  <si>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</si>
  <si>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</si>
  <si>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</si>
  <si>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</si>
  <si>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</si>
  <si>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</si>
  <si>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</si>
  <si>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</si>
  <si>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</si>
  <si>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</si>
  <si>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</si>
  <si>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</si>
  <si>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</si>
  <si>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</si>
  <si>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</si>
  <si>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</si>
  <si>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</si>
  <si>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</si>
  <si>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</si>
  <si>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</si>
  <si>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</si>
  <si>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</si>
  <si>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</si>
  <si>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</si>
  <si>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</si>
  <si>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</si>
  <si>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</si>
  <si>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</si>
  <si>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</si>
  <si>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</si>
  <si>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</si>
  <si>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</si>
  <si>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</si>
  <si>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</si>
  <si>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</si>
  <si>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</si>
  <si>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</si>
  <si>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</si>
  <si>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</si>
  <si>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</si>
  <si>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</si>
  <si>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</si>
  <si>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</si>
  <si>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</si>
  <si>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</si>
  <si>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</si>
  <si>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</si>
  <si>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</si>
  <si>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</si>
  <si>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</si>
  <si>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</si>
  <si>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</si>
  <si>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</si>
  <si>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</si>
  <si>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</si>
  <si>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</si>
  <si>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</si>
  <si>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</si>
  <si>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</si>
  <si>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</si>
  <si>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</si>
  <si>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</si>
  <si>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</si>
  <si>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</si>
  <si>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</si>
  <si>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</si>
  <si>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</si>
  <si>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</si>
  <si>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</si>
  <si>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</si>
  <si>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</si>
  <si>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</si>
  <si>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</si>
  <si>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</si>
  <si>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</si>
  <si>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</si>
  <si>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</si>
  <si>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</si>
  <si>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</si>
  <si>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</si>
  <si>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</si>
  <si>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</si>
  <si>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</si>
  <si>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</si>
  <si>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</si>
  <si>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</si>
  <si>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</si>
  <si>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</si>
  <si>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</si>
  <si>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</si>
  <si>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</si>
  <si>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</si>
  <si>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</si>
  <si>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</si>
  <si>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</si>
  <si>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</si>
  <si>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</si>
  <si>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</si>
  <si>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</si>
  <si>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</si>
  <si>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</si>
  <si>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</si>
  <si>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</si>
  <si>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</si>
  <si>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</si>
  <si>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</si>
  <si>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</si>
  <si>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</si>
  <si>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</si>
  <si>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</si>
  <si>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</si>
  <si>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</si>
  <si>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</si>
  <si>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</si>
  <si>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</si>
  <si>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</si>
  <si>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</si>
  <si>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</si>
  <si>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</si>
  <si>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</si>
  <si>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</si>
  <si>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</si>
  <si>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</si>
  <si>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</si>
  <si>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</si>
  <si>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</si>
  <si>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</si>
  <si>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</si>
  <si>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</si>
  <si>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</si>
  <si>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</si>
  <si>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</si>
  <si>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</si>
  <si>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</si>
  <si>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</si>
  <si>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</si>
  <si>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</si>
  <si>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</si>
  <si>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</si>
  <si>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</si>
  <si>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</si>
  <si>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</si>
  <si>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</si>
  <si>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</si>
  <si>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</si>
  <si>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</si>
  <si>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</si>
  <si>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</si>
  <si>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</si>
  <si>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</si>
  <si>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</si>
  <si>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</si>
  <si>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</si>
  <si>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</si>
  <si>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</si>
  <si>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</si>
  <si>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</si>
  <si>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</si>
  <si>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</si>
  <si>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</si>
  <si>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</si>
  <si>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</si>
  <si>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</si>
  <si>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</si>
  <si>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</si>
  <si>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</si>
  <si>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</si>
  <si>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</si>
  <si>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</si>
  <si>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</si>
  <si>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</si>
  <si>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</si>
  <si>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</si>
  <si>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</si>
  <si>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</si>
  <si>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</si>
  <si>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</si>
  <si>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</si>
  <si>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</si>
  <si>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</si>
  <si>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</si>
  <si>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</si>
  <si>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</si>
  <si>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</si>
  <si>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</si>
  <si>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</si>
  <si>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</si>
  <si>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</si>
  <si>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</si>
  <si>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</si>
  <si>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</si>
  <si>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</si>
  <si>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</si>
  <si>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</si>
  <si>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</si>
  <si>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</si>
  <si>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</si>
  <si>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</si>
  <si>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</si>
  <si>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</si>
  <si>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</si>
  <si>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</si>
  <si>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</si>
  <si>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</si>
  <si>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</si>
  <si>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</si>
  <si>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</si>
  <si>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</si>
  <si>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</si>
  <si>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</si>
  <si>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</si>
  <si>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</si>
  <si>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</si>
  <si>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</si>
  <si>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</si>
  <si>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</si>
  <si>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</si>
  <si>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</si>
  <si>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</si>
  <si>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</si>
  <si>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</si>
  <si>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</si>
  <si>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</si>
  <si>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</si>
  <si>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</si>
  <si>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</si>
  <si>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</si>
  <si>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</si>
  <si>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</si>
  <si>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</si>
  <si>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</si>
  <si>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</si>
  <si>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</si>
  <si>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</si>
  <si>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</si>
  <si>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</si>
  <si>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</si>
  <si>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</si>
  <si>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</si>
  <si>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</si>
  <si>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</si>
  <si>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</si>
  <si>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</si>
  <si>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</si>
  <si>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</si>
  <si>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</si>
  <si>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</si>
  <si>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</si>
  <si>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</si>
  <si>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</si>
  <si>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</si>
  <si>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</si>
  <si>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</si>
  <si>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</si>
  <si>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</si>
  <si>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</si>
  <si>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</si>
  <si>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</si>
  <si>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</si>
  <si>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</si>
  <si>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</si>
  <si>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</si>
  <si>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</si>
  <si>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</si>
  <si>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</si>
  <si>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</si>
  <si>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</si>
  <si>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</si>
  <si>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</si>
  <si>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</si>
  <si>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</si>
  <si>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</si>
  <si>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</si>
  <si>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</si>
  <si>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</si>
  <si>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</si>
  <si>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</si>
  <si>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</si>
  <si>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</si>
  <si>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</si>
  <si>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</si>
  <si>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</si>
  <si>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</si>
  <si>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</si>
  <si>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</si>
  <si>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</si>
  <si>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</si>
  <si>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</si>
  <si>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</si>
  <si>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</si>
  <si>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</si>
  <si>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</si>
  <si>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</si>
  <si>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</si>
  <si>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</si>
  <si>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</si>
  <si>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</si>
  <si>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</si>
  <si>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</si>
  <si>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</si>
  <si>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</si>
  <si>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</si>
  <si>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</si>
  <si>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</si>
  <si>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</si>
  <si>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</si>
  <si>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</si>
  <si>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</si>
  <si>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</si>
  <si>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</si>
  <si>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</si>
  <si>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</si>
  <si>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</si>
  <si>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</si>
  <si>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</si>
  <si>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</si>
  <si>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</si>
  <si>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</si>
  <si>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</si>
  <si>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</si>
  <si>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</si>
  <si>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</si>
  <si>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</si>
  <si>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</si>
  <si>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</si>
  <si>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</si>
  <si>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</si>
  <si>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</si>
  <si>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</si>
  <si>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</si>
  <si>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</si>
  <si>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</si>
  <si>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</si>
  <si>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</si>
  <si>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</si>
  <si>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</si>
  <si>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</si>
  <si>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</si>
  <si>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</si>
  <si>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</si>
  <si>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</si>
  <si>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</si>
  <si>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</si>
  <si>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</si>
  <si>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</si>
  <si>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</si>
  <si>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</si>
  <si>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</si>
  <si>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</si>
  <si>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</si>
  <si>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</si>
  <si>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</si>
  <si>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</si>
  <si>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</si>
  <si>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</si>
  <si>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</si>
  <si>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</si>
  <si>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</si>
  <si>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</si>
  <si>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</si>
  <si>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</si>
  <si>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</si>
  <si>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</si>
  <si>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</si>
  <si>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</si>
  <si>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</si>
  <si>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</si>
  <si>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</si>
  <si>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</si>
  <si>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</si>
  <si>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</si>
  <si>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</si>
  <si>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</si>
  <si>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</si>
  <si>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</si>
  <si>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</si>
  <si>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</si>
  <si>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</si>
  <si>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</si>
  <si>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</si>
  <si>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</si>
  <si>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</si>
  <si>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</si>
  <si>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</si>
  <si>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</si>
  <si>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</si>
  <si>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</si>
  <si>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</si>
  <si>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</si>
  <si>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</si>
  <si>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</si>
  <si>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</si>
  <si>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</si>
  <si>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</si>
  <si>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</si>
  <si>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</si>
  <si>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</si>
  <si>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</si>
  <si>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</si>
  <si>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</si>
  <si>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</si>
  <si>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</si>
  <si>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</si>
  <si>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</si>
  <si>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</si>
  <si>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</si>
  <si>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</si>
  <si>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</si>
  <si>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</si>
  <si>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</si>
  <si>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</si>
  <si>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</si>
  <si>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</si>
  <si>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</si>
  <si>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</si>
  <si>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</si>
  <si>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</si>
  <si>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</si>
  <si>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</si>
  <si>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</si>
  <si>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</si>
  <si>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</si>
  <si>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</si>
  <si>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</si>
  <si>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</si>
  <si>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</si>
  <si>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</si>
  <si>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</si>
  <si>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</si>
  <si>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</si>
  <si>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</si>
  <si>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</si>
  <si>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</si>
  <si>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</si>
  <si>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</si>
  <si>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</si>
  <si>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</si>
  <si>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</si>
  <si>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</si>
  <si>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</si>
  <si>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</si>
  <si>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</si>
  <si>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</si>
  <si>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</si>
  <si>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</si>
  <si>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</si>
  <si>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</si>
  <si>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</si>
  <si>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</si>
  <si>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</si>
  <si>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</si>
  <si>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</si>
  <si>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</si>
  <si>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</si>
  <si>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</si>
  <si>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</si>
  <si>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</si>
  <si>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</si>
  <si>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</si>
  <si>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</si>
  <si>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</si>
  <si>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</si>
  <si>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</si>
  <si>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</si>
  <si>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</si>
  <si>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</si>
  <si>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</si>
  <si>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</si>
  <si>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</si>
  <si>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</si>
  <si>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</si>
  <si>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</si>
  <si>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</si>
  <si>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</si>
  <si>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</si>
  <si>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</si>
  <si>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</si>
  <si>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</si>
  <si>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</si>
  <si>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</si>
  <si>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</si>
  <si>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</si>
  <si>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</si>
  <si>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</si>
  <si>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</si>
  <si>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</si>
  <si>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</si>
  <si>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</si>
  <si>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</si>
  <si>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</si>
  <si>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</si>
  <si>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</si>
  <si>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</si>
  <si>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</si>
  <si>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</si>
  <si>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</si>
  <si>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</si>
  <si>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</si>
  <si>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</si>
  <si>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</si>
  <si>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</si>
  <si>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</si>
  <si>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</si>
  <si>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</si>
  <si>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</si>
  <si>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</si>
  <si>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</si>
  <si>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</si>
  <si>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</si>
  <si>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</si>
  <si>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</si>
  <si>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</si>
  <si>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</si>
  <si>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</si>
  <si>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</si>
  <si>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</si>
  <si>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</si>
  <si>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</si>
  <si>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</si>
  <si>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</si>
  <si>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</si>
  <si>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</si>
  <si>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</si>
  <si>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</si>
  <si>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</si>
  <si>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</si>
  <si>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</si>
  <si>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</si>
  <si>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</si>
  <si>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</si>
  <si>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</si>
  <si>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</si>
  <si>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</si>
  <si>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</si>
  <si>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</si>
  <si>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</si>
  <si>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</si>
  <si>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</si>
  <si>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</si>
  <si>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</si>
  <si>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</si>
  <si>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</si>
  <si>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</si>
  <si>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</si>
  <si>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</si>
  <si>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</si>
  <si>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</si>
  <si>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</si>
  <si>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</si>
  <si>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</si>
  <si>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</si>
  <si>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</si>
  <si>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</si>
  <si>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</si>
  <si>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</si>
  <si>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</si>
  <si>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</si>
  <si>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</si>
  <si>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</si>
  <si>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</si>
  <si>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</si>
  <si>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</si>
  <si>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</si>
  <si>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</si>
  <si>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</si>
  <si>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</si>
  <si>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</si>
  <si>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</si>
  <si>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</si>
  <si>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</si>
  <si>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</si>
  <si>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</si>
  <si>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</si>
  <si>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</si>
  <si>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</si>
  <si>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</si>
  <si>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</si>
  <si>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</si>
  <si>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</si>
  <si>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</si>
  <si>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</si>
  <si>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</si>
  <si>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</si>
  <si>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</si>
  <si>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</si>
  <si>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</si>
  <si>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</si>
  <si>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</si>
  <si>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</si>
  <si>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</si>
  <si>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</si>
  <si>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</si>
  <si>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</si>
  <si>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</si>
  <si>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</si>
  <si>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</si>
  <si>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</si>
  <si>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</si>
  <si>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</si>
  <si>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</si>
  <si>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</si>
  <si>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</si>
  <si>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</si>
  <si>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</si>
  <si>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</si>
  <si>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</si>
  <si>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</si>
  <si>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</si>
  <si>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</si>
  <si>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</si>
  <si>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</si>
  <si>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</si>
  <si>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</si>
  <si>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</si>
  <si>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</si>
  <si>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</si>
  <si>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</si>
  <si>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</si>
  <si>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</si>
  <si>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</si>
  <si>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</si>
  <si>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</si>
  <si>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</si>
  <si>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</si>
  <si>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</si>
  <si>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</si>
  <si>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</si>
  <si>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</si>
  <si>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</si>
  <si>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</si>
  <si>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</si>
  <si>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</si>
  <si>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</si>
  <si>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</si>
  <si>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</si>
  <si>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</si>
  <si>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</si>
  <si>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</si>
  <si>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</si>
  <si>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</si>
  <si>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</si>
  <si>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</si>
  <si>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</si>
  <si>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</si>
  <si>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</si>
  <si>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</si>
  <si>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</si>
  <si>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</si>
  <si>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</si>
  <si>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</si>
  <si>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</si>
  <si>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</si>
  <si>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</si>
  <si>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</si>
  <si>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</si>
  <si>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</si>
  <si>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</si>
  <si>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</si>
  <si>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</si>
  <si>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</si>
  <si>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</si>
  <si>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</si>
  <si>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</si>
  <si>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</si>
  <si>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</si>
  <si>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</si>
  <si>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</si>
  <si>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</si>
  <si>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</si>
  <si>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</si>
  <si>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</si>
  <si>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</si>
  <si>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</si>
  <si>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</si>
  <si>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</si>
  <si>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</si>
  <si>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</si>
  <si>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</si>
  <si>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</si>
  <si>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</si>
  <si>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</si>
  <si>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</si>
  <si>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</si>
  <si>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</si>
  <si>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</si>
  <si>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</si>
  <si>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</si>
  <si>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</si>
  <si>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</si>
  <si>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</si>
  <si>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</si>
  <si>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</si>
  <si>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</si>
  <si>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</si>
  <si>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</si>
  <si>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</si>
  <si>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</si>
  <si>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</si>
  <si>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</si>
  <si>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</si>
  <si>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</si>
  <si>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</si>
  <si>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</si>
  <si>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</si>
  <si>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</si>
  <si>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</si>
  <si>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</si>
  <si>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</si>
  <si>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</si>
  <si>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</si>
  <si>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</si>
  <si>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</si>
  <si>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</si>
  <si>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</si>
  <si>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</si>
  <si>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</si>
  <si>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</si>
  <si>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</si>
  <si>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</si>
  <si>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</si>
  <si>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</si>
  <si>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</si>
  <si>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</si>
  <si>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</si>
  <si>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</si>
  <si>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</si>
  <si>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</si>
  <si>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</si>
  <si>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</si>
  <si>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</si>
  <si>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</si>
  <si>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</si>
  <si>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</si>
  <si>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</si>
  <si>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</si>
  <si>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</si>
  <si>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</si>
  <si>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</si>
  <si>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</si>
  <si>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</si>
  <si>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</si>
  <si>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</si>
  <si>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</si>
  <si>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</si>
  <si>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</si>
  <si>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</si>
  <si>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</si>
  <si>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</si>
  <si>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</si>
  <si>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</si>
  <si>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</si>
  <si>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</si>
  <si>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</si>
  <si>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</si>
  <si>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</si>
  <si>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</si>
  <si>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</si>
  <si>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</si>
  <si>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</si>
  <si>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</si>
  <si>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</si>
  <si>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</si>
  <si>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</si>
  <si>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</si>
  <si>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</si>
  <si>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</si>
  <si>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</si>
  <si>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</si>
  <si>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</si>
  <si>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</si>
  <si>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</si>
  <si>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</si>
  <si>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</si>
  <si>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</si>
  <si>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</si>
  <si>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</si>
  <si>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</si>
  <si>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</si>
  <si>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</si>
  <si>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</si>
  <si>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</si>
  <si>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</si>
  <si>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</si>
  <si>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</si>
  <si>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</si>
  <si>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</si>
  <si>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</si>
  <si>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</si>
  <si>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</si>
  <si>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</si>
  <si>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</si>
  <si>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</si>
  <si>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</si>
  <si>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</si>
  <si>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</si>
  <si>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</si>
  <si>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</si>
  <si>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</si>
  <si>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</si>
  <si>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</si>
  <si>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</si>
  <si>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</si>
  <si>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</si>
  <si>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</si>
  <si>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</si>
  <si>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</si>
  <si>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</si>
  <si>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</si>
  <si>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</si>
  <si>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</si>
  <si>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</si>
  <si>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</si>
  <si>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</si>
  <si>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</si>
  <si>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</si>
  <si>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</si>
  <si>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</si>
  <si>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</si>
  <si>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</si>
  <si>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</si>
  <si>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</si>
  <si>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</si>
  <si>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</si>
  <si>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</si>
  <si>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</si>
  <si>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</si>
  <si>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</si>
  <si>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</si>
  <si>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</si>
  <si>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</si>
  <si>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</si>
  <si>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</si>
  <si>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</si>
  <si>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</si>
  <si>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</si>
  <si>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</si>
  <si>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</si>
  <si>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</si>
  <si>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</si>
  <si>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</si>
  <si>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</si>
  <si>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</si>
  <si>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</si>
  <si>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</si>
  <si>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</si>
  <si>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</si>
  <si>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</si>
  <si>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</si>
  <si>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</si>
  <si>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</si>
  <si>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</si>
  <si>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</si>
  <si>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</si>
  <si>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</si>
  <si>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</si>
  <si>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</si>
  <si>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</si>
  <si>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</si>
  <si>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</si>
  <si>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</si>
  <si>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</si>
  <si>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</si>
  <si>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</si>
  <si>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</si>
  <si>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</si>
  <si>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</si>
  <si>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</si>
  <si>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</si>
  <si>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</si>
  <si>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</si>
  <si>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</si>
  <si>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</si>
  <si>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</si>
  <si>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</si>
  <si>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</si>
  <si>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</si>
  <si>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</si>
  <si>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</si>
  <si>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</si>
  <si>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</si>
  <si>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</si>
  <si>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</si>
  <si>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</si>
  <si>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</si>
  <si>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</si>
  <si>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</si>
  <si>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</si>
  <si>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</si>
  <si>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</si>
  <si>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</si>
  <si>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</si>
  <si>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</si>
  <si>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</si>
  <si>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</si>
  <si>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</si>
  <si>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</si>
  <si>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</si>
  <si>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</si>
  <si>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</si>
  <si>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</si>
  <si>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</si>
  <si>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</si>
  <si>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</si>
  <si>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</si>
  <si>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</si>
  <si>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</si>
  <si>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</si>
  <si>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</si>
  <si>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</si>
  <si>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</si>
  <si>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</si>
  <si>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</si>
  <si>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</si>
  <si>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</si>
  <si>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</si>
  <si>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</si>
  <si>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</si>
  <si>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</si>
  <si>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</si>
  <si>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</si>
  <si>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</si>
  <si>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</si>
  <si>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</si>
  <si>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</si>
  <si>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</si>
  <si>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</si>
  <si>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</si>
  <si>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</si>
  <si>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</si>
  <si>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</si>
  <si>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</si>
  <si>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</si>
  <si>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</si>
  <si>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</si>
  <si>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</si>
  <si>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</si>
  <si>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</si>
  <si>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</si>
  <si>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</si>
  <si>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</si>
  <si>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</si>
  <si>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</si>
  <si>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</si>
  <si>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</si>
  <si>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</si>
  <si>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</si>
  <si>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</si>
  <si>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</si>
  <si>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</si>
  <si>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</si>
  <si>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</si>
  <si>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</si>
  <si>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</si>
  <si>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</si>
  <si>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</si>
  <si>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</si>
  <si>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</si>
  <si>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</si>
  <si>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</si>
  <si>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</si>
  <si>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</si>
  <si>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</si>
  <si>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</si>
  <si>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</si>
  <si>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</si>
  <si>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</si>
  <si>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</si>
  <si>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</si>
  <si>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</si>
  <si>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</si>
  <si>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</si>
  <si>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</si>
  <si>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</si>
  <si>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</si>
  <si>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</si>
  <si>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</si>
  <si>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</si>
  <si>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</si>
  <si>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</si>
  <si>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</si>
  <si>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</si>
  <si>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</si>
  <si>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</si>
  <si>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</si>
  <si>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</si>
  <si>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</si>
  <si>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</si>
  <si>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</si>
  <si>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</si>
  <si>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</si>
  <si>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</si>
  <si>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</si>
  <si>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</si>
  <si>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</si>
  <si>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</si>
  <si>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</si>
  <si>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</si>
  <si>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</si>
  <si>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</si>
  <si>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</si>
  <si>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</si>
  <si>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</si>
  <si>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</si>
  <si>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</si>
  <si>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</si>
  <si>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</si>
  <si>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</si>
  <si>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</si>
  <si>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</si>
  <si>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</si>
  <si>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</si>
  <si>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</si>
  <si>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</si>
  <si>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</si>
  <si>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</si>
  <si>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</si>
  <si>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</si>
  <si>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</si>
  <si>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</si>
  <si>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</si>
  <si>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</si>
  <si>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</si>
  <si>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</si>
  <si>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</si>
  <si>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</si>
  <si>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</si>
  <si>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</si>
  <si>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</si>
  <si>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</si>
  <si>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</si>
  <si>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</si>
  <si>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</si>
  <si>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</si>
  <si>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</si>
  <si>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</si>
  <si>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</si>
  <si>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</si>
  <si>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</si>
  <si>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</si>
  <si>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</si>
  <si>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</si>
  <si>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</si>
  <si>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</si>
  <si>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</si>
  <si>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</si>
  <si>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</si>
  <si>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</si>
  <si>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</si>
  <si>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</si>
  <si>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</si>
  <si>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</si>
  <si>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</si>
  <si>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</si>
  <si>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</si>
  <si>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</si>
  <si>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</si>
  <si>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</si>
  <si>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</si>
  <si>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</si>
  <si>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</si>
  <si>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</si>
  <si>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</si>
  <si>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</si>
  <si>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</si>
  <si>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</si>
  <si>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</si>
  <si>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</si>
  <si>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</si>
  <si>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</si>
  <si>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</si>
  <si>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</si>
  <si>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</si>
  <si>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</si>
  <si>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</si>
  <si>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</si>
  <si>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</si>
  <si>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</si>
  <si>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</si>
  <si>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</si>
  <si>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</si>
  <si>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</si>
  <si>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</si>
  <si>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</si>
  <si>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</si>
  <si>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</si>
  <si>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</si>
  <si>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</si>
  <si>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</si>
  <si>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</si>
  <si>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</si>
  <si>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</si>
  <si>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</si>
  <si>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</si>
  <si>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</si>
  <si>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</si>
  <si>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</si>
  <si>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</si>
  <si>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</si>
  <si>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</si>
  <si>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</si>
  <si>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</si>
  <si>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</si>
  <si>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</si>
  <si>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</si>
  <si>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</si>
  <si>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</si>
  <si>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</si>
  <si>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</si>
  <si>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</si>
  <si>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</si>
  <si>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</si>
  <si>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</si>
  <si>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</si>
  <si>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</si>
  <si>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</si>
  <si>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</si>
  <si>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</si>
  <si>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</si>
  <si>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</si>
  <si>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</si>
  <si>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</si>
  <si>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</si>
  <si>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</si>
  <si>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</si>
  <si>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</si>
  <si>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</si>
  <si>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</si>
  <si>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</si>
  <si>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</si>
  <si>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</si>
  <si>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</si>
  <si>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</si>
  <si>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</si>
  <si>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</si>
  <si>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</si>
  <si>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</si>
  <si>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</si>
  <si>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</si>
  <si>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</si>
  <si>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</si>
  <si>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</si>
  <si>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</si>
  <si>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</si>
  <si>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</si>
  <si>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</si>
  <si>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</si>
  <si>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</si>
  <si>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</si>
  <si>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</si>
  <si>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</si>
  <si>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</si>
  <si>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</si>
  <si>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</si>
  <si>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</si>
  <si>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</si>
  <si>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</si>
  <si>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</si>
  <si>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</si>
  <si>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</si>
  <si>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</si>
  <si>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</si>
  <si>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</si>
  <si>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</si>
  <si>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</si>
  <si>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</si>
  <si>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</si>
  <si>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</si>
  <si>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</si>
  <si>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</si>
  <si>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</si>
  <si>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</si>
  <si>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</si>
  <si>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</si>
  <si>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</si>
  <si>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</si>
  <si>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</si>
  <si>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</si>
  <si>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</si>
  <si>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</si>
  <si>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</si>
  <si>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</si>
  <si>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</si>
  <si>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</si>
  <si>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</si>
  <si>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</si>
  <si>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</si>
  <si>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</si>
  <si>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</si>
  <si>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</si>
  <si>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</si>
  <si>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</si>
  <si>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</si>
  <si>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</si>
  <si>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</si>
  <si>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</si>
  <si>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</si>
  <si>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</si>
  <si>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</si>
  <si>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</si>
  <si>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</si>
  <si>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</si>
  <si>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</si>
  <si>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</si>
  <si>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</si>
  <si>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</si>
  <si>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</si>
  <si>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</si>
  <si>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</si>
  <si>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</si>
  <si>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</si>
  <si>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</si>
  <si>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</si>
  <si>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</si>
  <si>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</si>
  <si>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</si>
  <si>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</si>
  <si>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</si>
  <si>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</si>
  <si>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</si>
  <si>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</si>
  <si>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</si>
  <si>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</si>
  <si>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</si>
  <si>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</si>
  <si>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</si>
  <si>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</si>
  <si>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</si>
  <si>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</si>
  <si>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</si>
  <si>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</si>
  <si>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</si>
  <si>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</si>
  <si>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</si>
  <si>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</si>
  <si>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</si>
  <si>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</si>
  <si>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</si>
  <si>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</si>
  <si>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</si>
  <si>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</si>
  <si>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</si>
  <si>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</si>
  <si>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</si>
  <si>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</si>
  <si>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</si>
  <si>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</si>
  <si>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</si>
  <si>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</si>
  <si>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</si>
  <si>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</si>
  <si>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</si>
  <si>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</si>
  <si>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</si>
  <si>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</si>
  <si>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</si>
  <si>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</si>
  <si>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</si>
  <si>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</si>
  <si>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</si>
  <si>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</si>
  <si>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</si>
  <si>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</si>
  <si>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</si>
  <si>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</si>
  <si>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</si>
  <si>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</si>
  <si>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</si>
  <si>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</si>
  <si>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</si>
  <si>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</si>
  <si>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</si>
  <si>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</si>
  <si>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</si>
  <si>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</si>
  <si>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</si>
  <si>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</si>
  <si>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</si>
  <si>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</si>
  <si>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</si>
  <si>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</si>
  <si>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</si>
  <si>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</si>
  <si>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</si>
  <si>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</si>
  <si>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</si>
  <si>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</si>
  <si>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</si>
  <si>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</si>
  <si>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</si>
  <si>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</si>
  <si>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</si>
  <si>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</si>
  <si>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</si>
  <si>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</si>
  <si>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</si>
  <si>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</si>
  <si>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</si>
  <si>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</si>
  <si>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</si>
  <si>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</si>
  <si>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</si>
  <si>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</si>
  <si>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</si>
  <si>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</si>
  <si>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</si>
  <si>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</si>
  <si>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</si>
  <si>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</si>
  <si>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</si>
  <si>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</si>
  <si>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</si>
  <si>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</si>
  <si>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</si>
  <si>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</si>
  <si>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</si>
  <si>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</si>
  <si>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</si>
  <si>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</si>
  <si>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</si>
  <si>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</si>
  <si>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</si>
  <si>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</si>
  <si>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</si>
  <si>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</si>
  <si>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</si>
  <si>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</si>
  <si>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</si>
  <si>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</si>
  <si>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</si>
  <si>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</si>
  <si>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</si>
  <si>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</si>
  <si>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</si>
  <si>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</si>
  <si>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</si>
  <si>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</si>
  <si>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</si>
  <si>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</si>
  <si>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</si>
  <si>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</si>
  <si>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</si>
  <si>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</si>
  <si>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</si>
  <si>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</si>
  <si>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</si>
  <si>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</si>
  <si>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</si>
  <si>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</si>
  <si>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</si>
  <si>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</si>
  <si>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</si>
  <si>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</si>
  <si>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</si>
  <si>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</si>
  <si>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</si>
  <si>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</si>
  <si>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</si>
  <si>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</si>
  <si>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</si>
  <si>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</si>
  <si>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</si>
  <si>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</si>
  <si>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</si>
  <si>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</si>
  <si>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</si>
  <si>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</si>
  <si>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</si>
  <si>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</si>
  <si>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</si>
  <si>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</si>
  <si>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</si>
  <si>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</si>
  <si>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</si>
  <si>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</si>
  <si>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</si>
  <si>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</si>
  <si>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</si>
  <si>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</si>
  <si>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</si>
  <si>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</si>
  <si>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</si>
  <si>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</si>
  <si>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</si>
  <si>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</si>
  <si>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</si>
  <si>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</si>
  <si>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</si>
  <si>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</si>
  <si>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</si>
  <si>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</si>
  <si>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</si>
  <si>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</si>
  <si>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</si>
  <si>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</si>
  <si>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</si>
  <si>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</si>
  <si>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</si>
  <si>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</si>
  <si>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</si>
  <si>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</si>
  <si>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</si>
  <si>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</si>
  <si>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</si>
  <si>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</si>
  <si>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</si>
  <si>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</si>
  <si>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</si>
  <si>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</si>
  <si>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</si>
  <si>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</si>
  <si>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</si>
  <si>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</si>
  <si>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</si>
  <si>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</si>
  <si>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</si>
  <si>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</si>
  <si>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</si>
  <si>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</si>
  <si>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</si>
  <si>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</si>
  <si>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</si>
  <si>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</si>
  <si>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</si>
  <si>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</si>
  <si>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</si>
  <si>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</si>
  <si>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</si>
  <si>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</si>
  <si>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</si>
  <si>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</si>
  <si>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</si>
  <si>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</si>
  <si>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</si>
  <si>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</si>
  <si>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</si>
  <si>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</si>
  <si>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</si>
  <si>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</si>
  <si>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</si>
  <si>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</si>
  <si>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</si>
  <si>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</si>
  <si>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</si>
  <si>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</si>
  <si>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</si>
  <si>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</si>
  <si>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</si>
  <si>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</si>
  <si>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</si>
  <si>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</si>
  <si>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</si>
  <si>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</si>
  <si>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</si>
  <si>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</si>
  <si>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</si>
  <si>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</si>
  <si>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</si>
  <si>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</si>
  <si>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</si>
  <si>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</si>
  <si>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</si>
  <si>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</si>
  <si>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</si>
  <si>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</si>
  <si>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</si>
  <si>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</si>
  <si>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</si>
  <si>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</si>
  <si>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</si>
  <si>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</si>
  <si>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</si>
  <si>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</si>
  <si>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</si>
  <si>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</si>
  <si>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</si>
  <si>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</si>
  <si>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</si>
  <si>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</si>
  <si>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</si>
  <si>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</si>
  <si>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</si>
  <si>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</si>
  <si>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</si>
  <si>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</si>
  <si>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</si>
  <si>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</si>
  <si>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</si>
  <si>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</si>
  <si>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</si>
  <si>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</si>
  <si>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</si>
  <si>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</si>
  <si>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</si>
  <si>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</si>
  <si>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</si>
  <si>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</si>
  <si>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</si>
  <si>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</si>
  <si>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</si>
  <si>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</si>
  <si>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</si>
  <si>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</si>
  <si>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</si>
  <si>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</si>
  <si>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</si>
  <si>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</si>
  <si>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</si>
  <si>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</si>
  <si>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</si>
  <si>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</si>
  <si>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</si>
  <si>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</si>
  <si>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</si>
  <si>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</si>
  <si>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</si>
  <si>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</si>
  <si>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</si>
  <si>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</si>
  <si>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</si>
  <si>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</si>
  <si>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</si>
  <si>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</si>
  <si>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</si>
  <si>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</si>
  <si>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</si>
  <si>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</si>
  <si>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</si>
  <si>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</si>
  <si>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</si>
  <si>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</si>
  <si>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</si>
  <si>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</si>
  <si>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</si>
  <si>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</si>
  <si>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</si>
  <si>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</si>
  <si>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</si>
  <si>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</si>
  <si>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</si>
  <si>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</si>
  <si>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</si>
  <si>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</si>
  <si>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</si>
  <si>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</si>
  <si>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</si>
  <si>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</si>
  <si>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</si>
  <si>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</si>
  <si>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</si>
  <si>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</si>
  <si>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</si>
  <si>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</si>
  <si>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</si>
  <si>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</si>
  <si>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</si>
  <si>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</si>
  <si>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</si>
  <si>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</si>
  <si>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</si>
  <si>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</si>
  <si>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</si>
  <si>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</si>
  <si>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</si>
  <si>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</si>
  <si>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</si>
  <si>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</si>
  <si>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</si>
  <si>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</si>
  <si>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</si>
  <si>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</si>
  <si>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</si>
  <si>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</si>
  <si>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</si>
  <si>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</si>
  <si>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</si>
  <si>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</si>
  <si>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</si>
  <si>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</si>
  <si>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</si>
  <si>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</si>
  <si>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</si>
  <si>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</si>
  <si>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</si>
  <si>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</si>
  <si>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</si>
  <si>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</si>
  <si>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</si>
  <si>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</si>
  <si>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</si>
  <si>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</si>
  <si>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</si>
  <si>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</si>
  <si>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</si>
  <si>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</si>
  <si>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</si>
  <si>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</si>
  <si>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</si>
  <si>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</si>
  <si>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</si>
  <si>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</si>
  <si>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</si>
  <si>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</si>
  <si>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</si>
  <si>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</si>
  <si>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</si>
  <si>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</si>
  <si>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</si>
  <si>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</si>
  <si>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</si>
  <si>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</si>
  <si>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</si>
  <si>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</si>
  <si>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</si>
  <si>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</si>
  <si>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</si>
  <si>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</si>
  <si>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</si>
  <si>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</si>
  <si>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</si>
  <si>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</si>
  <si>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</si>
  <si>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</si>
  <si>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</si>
  <si>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</si>
  <si>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</si>
  <si>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</si>
  <si>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</si>
  <si>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</si>
  <si>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</si>
  <si>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</si>
  <si>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</si>
  <si>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</si>
  <si>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</si>
  <si>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</si>
  <si>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</si>
  <si>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</si>
  <si>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</si>
  <si>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</si>
  <si>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</si>
  <si>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</si>
  <si>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</si>
  <si>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</si>
  <si>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</si>
  <si>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</si>
  <si>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</si>
  <si>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</si>
  <si>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</si>
  <si>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</si>
  <si>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</si>
  <si>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</si>
  <si>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</si>
  <si>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</si>
  <si>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</si>
  <si>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</si>
  <si>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</si>
  <si>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</si>
  <si>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</si>
  <si>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</si>
  <si>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</si>
  <si>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</si>
  <si>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</si>
  <si>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</si>
  <si>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</si>
  <si>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</si>
  <si>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</si>
  <si>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</si>
  <si>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</si>
  <si>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</si>
  <si>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</si>
  <si>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</si>
  <si>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</si>
  <si>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</si>
  <si>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</si>
  <si>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</si>
  <si>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</si>
  <si>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</si>
  <si>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</si>
  <si>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</si>
  <si>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</si>
  <si>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</si>
  <si>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</si>
  <si>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</si>
  <si>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</si>
  <si>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</si>
  <si>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</si>
  <si>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</si>
  <si>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</si>
  <si>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</si>
  <si>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</si>
  <si>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</si>
  <si>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</si>
  <si>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</si>
  <si>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</si>
  <si>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</si>
  <si>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</si>
  <si>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</si>
  <si>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</si>
  <si>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</si>
  <si>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</si>
  <si>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</si>
  <si>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</si>
  <si>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</si>
  <si>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</si>
  <si>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</si>
  <si>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</si>
  <si>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</si>
  <si>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</si>
  <si>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</si>
  <si>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</si>
  <si>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</si>
  <si>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</si>
  <si>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</si>
  <si>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</si>
  <si>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</si>
  <si>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</si>
  <si>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</si>
  <si>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</si>
  <si>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</si>
  <si>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</si>
  <si>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</si>
  <si>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</si>
  <si>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</si>
  <si>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</si>
  <si>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</si>
  <si>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</si>
  <si>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</si>
  <si>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</si>
  <si>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</si>
  <si>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</si>
  <si>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</si>
  <si>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</si>
  <si>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</si>
  <si>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</si>
  <si>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</si>
  <si>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</si>
  <si>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</si>
  <si>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</si>
  <si>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</si>
  <si>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</si>
  <si>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</si>
  <si>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</si>
  <si>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</si>
  <si>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</si>
  <si>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</si>
  <si>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</si>
  <si>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</si>
  <si>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</si>
  <si>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</si>
  <si>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</si>
  <si>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</si>
  <si>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</si>
  <si>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</si>
  <si>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</si>
  <si>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</si>
  <si>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</si>
  <si>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</si>
  <si>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</si>
  <si>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</si>
  <si>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</si>
  <si>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</si>
  <si>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</si>
  <si>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</si>
  <si>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</si>
  <si>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</si>
  <si>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</si>
  <si>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</si>
  <si>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</si>
  <si>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</si>
  <si>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</si>
  <si>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</si>
  <si>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</si>
  <si>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</si>
  <si>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</si>
  <si>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</si>
  <si>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</si>
  <si>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</si>
  <si>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</si>
  <si>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</si>
  <si>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</si>
  <si>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</si>
  <si>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</si>
  <si>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</si>
  <si>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</si>
  <si>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</si>
  <si>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</si>
  <si>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</si>
  <si>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</si>
  <si>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</si>
  <si>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</si>
  <si>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</si>
  <si>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</si>
  <si>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</si>
  <si>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</si>
  <si>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</si>
  <si>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</si>
  <si>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</si>
  <si>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</si>
  <si>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</si>
  <si>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</si>
  <si>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</si>
  <si>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</si>
  <si>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</si>
  <si>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</si>
  <si>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</si>
  <si>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</si>
  <si>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</si>
  <si>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</si>
  <si>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</si>
  <si>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</si>
  <si>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</si>
  <si>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</si>
  <si>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</si>
  <si>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</si>
  <si>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</si>
  <si>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</si>
  <si>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</si>
  <si>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</si>
  <si>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</si>
  <si>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</si>
  <si>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</si>
  <si>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</si>
  <si>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</si>
  <si>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</si>
  <si>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</si>
  <si>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</si>
  <si>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</si>
  <si>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</si>
  <si>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</si>
  <si>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</si>
  <si>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</si>
  <si>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</si>
  <si>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</si>
  <si>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</si>
  <si>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</si>
  <si>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</si>
  <si>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</si>
  <si>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</si>
  <si>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</si>
  <si>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</si>
  <si>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</si>
  <si>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</si>
  <si>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</si>
  <si>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</si>
  <si>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</si>
  <si>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</si>
  <si>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</si>
  <si>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</si>
  <si>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</si>
  <si>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</si>
  <si>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</si>
  <si>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</si>
  <si>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</si>
  <si>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</si>
  <si>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</si>
  <si>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</si>
  <si>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</si>
  <si>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</si>
  <si>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</si>
  <si>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</si>
  <si>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</si>
  <si>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</si>
  <si>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</si>
  <si>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</si>
  <si>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</si>
  <si>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</si>
  <si>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</si>
  <si>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</si>
  <si>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</si>
  <si>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</si>
  <si>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</si>
  <si>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</si>
  <si>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</si>
  <si>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</si>
  <si>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</si>
  <si>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</si>
  <si>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</si>
  <si>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</si>
  <si>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</si>
  <si>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</si>
  <si>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</si>
  <si>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</si>
  <si>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</si>
  <si>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</si>
  <si>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</si>
  <si>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</si>
  <si>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</si>
  <si>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</si>
  <si>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</si>
  <si>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</si>
  <si>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</si>
  <si>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</si>
  <si>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</si>
  <si>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</si>
  <si>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</si>
  <si>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</si>
  <si>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</si>
  <si>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</si>
  <si>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</si>
  <si>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</si>
  <si>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</si>
  <si>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</si>
  <si>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</si>
  <si>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</si>
  <si>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</si>
  <si>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</si>
  <si>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</si>
  <si>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</si>
  <si>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</si>
  <si>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</si>
  <si>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</si>
  <si>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</si>
  <si>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</si>
  <si>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</si>
  <si>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</si>
  <si>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</si>
  <si>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</si>
  <si>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</si>
  <si>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</si>
  <si>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</si>
  <si>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</si>
  <si>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</si>
  <si>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</si>
  <si>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</si>
  <si>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</si>
  <si>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</si>
  <si>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</si>
  <si>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</si>
  <si>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</si>
  <si>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</si>
  <si>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</si>
  <si>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</si>
  <si>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</si>
  <si>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</si>
  <si>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</si>
  <si>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</si>
  <si>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</si>
  <si>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</si>
  <si>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</si>
  <si>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</si>
  <si>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</si>
  <si>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</si>
  <si>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</si>
  <si>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</si>
  <si>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</si>
  <si>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</si>
  <si>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</si>
  <si>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</si>
  <si>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</si>
  <si>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</si>
  <si>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</si>
  <si>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</si>
  <si>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</si>
  <si>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</si>
  <si>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</si>
  <si>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</si>
  <si>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</si>
  <si>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</si>
  <si>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</si>
  <si>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</si>
  <si>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</si>
  <si>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</si>
  <si>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</si>
  <si>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</si>
  <si>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</si>
  <si>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</si>
  <si>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</si>
  <si>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</si>
  <si>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</si>
  <si>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</si>
  <si>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</si>
  <si>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</si>
  <si>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</si>
  <si>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</si>
  <si>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</si>
  <si>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</si>
  <si>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</si>
  <si>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</si>
  <si>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</si>
  <si>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</si>
  <si>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</si>
  <si>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</si>
  <si>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</si>
  <si>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</si>
  <si>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</si>
  <si>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</si>
  <si>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</si>
  <si>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</si>
  <si>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</si>
  <si>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</si>
  <si>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</si>
  <si>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</si>
  <si>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</si>
  <si>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</si>
  <si>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</si>
  <si>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</si>
  <si>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</si>
  <si>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</si>
  <si>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</si>
  <si>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</si>
  <si>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</si>
  <si>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</si>
  <si>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</si>
  <si>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</si>
  <si>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</si>
  <si>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</si>
  <si>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</si>
  <si>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</si>
  <si>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</si>
  <si>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</si>
  <si>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</si>
  <si>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</si>
  <si>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</si>
  <si>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</si>
  <si>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</si>
  <si>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</si>
  <si>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</si>
  <si>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</si>
  <si>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</si>
  <si>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</si>
  <si>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</si>
  <si>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</si>
  <si>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</si>
  <si>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</si>
  <si>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</si>
  <si>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</si>
  <si>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</si>
  <si>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</si>
  <si>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</si>
  <si>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</si>
  <si>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</si>
  <si>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</si>
  <si>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</si>
  <si>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</si>
  <si>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</si>
  <si>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</si>
  <si>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</si>
  <si>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</si>
  <si>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</si>
  <si>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</si>
  <si>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</si>
  <si>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</si>
  <si>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</si>
  <si>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</si>
  <si>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</si>
  <si>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</si>
  <si>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</si>
  <si>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</si>
  <si>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</si>
  <si>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</si>
  <si>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</si>
  <si>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</si>
  <si>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</si>
  <si>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</si>
  <si>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</si>
  <si>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</si>
  <si>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</si>
  <si>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</si>
  <si>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</si>
  <si>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</si>
  <si>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</si>
  <si>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</si>
  <si>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</si>
  <si>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</si>
  <si>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</si>
  <si>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</si>
  <si>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</si>
  <si>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</si>
  <si>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</si>
  <si>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</si>
  <si>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</si>
  <si>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</si>
  <si>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</si>
  <si>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</si>
  <si>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</si>
  <si>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</si>
  <si>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</si>
  <si>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</si>
  <si>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</si>
  <si>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</si>
  <si>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</si>
  <si>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</si>
  <si>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</si>
  <si>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</si>
  <si>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</si>
  <si>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</si>
  <si>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</si>
  <si>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</si>
  <si>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</si>
  <si>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</si>
  <si>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</si>
  <si>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</si>
  <si>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</si>
  <si>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</si>
  <si>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</si>
  <si>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</si>
  <si>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</si>
  <si>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</si>
  <si>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</si>
  <si>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</si>
  <si>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</si>
  <si>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</si>
  <si>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</si>
  <si>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</si>
  <si>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</si>
  <si>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</si>
  <si>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</si>
  <si>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</si>
  <si>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</si>
  <si>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</si>
  <si>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</si>
  <si>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</si>
  <si>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</si>
  <si>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</si>
  <si>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</si>
  <si>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</si>
  <si>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</si>
  <si>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</si>
  <si>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</si>
  <si>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</si>
  <si>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</si>
  <si>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</si>
  <si>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</si>
  <si>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</si>
  <si>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</si>
  <si>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</si>
  <si>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</si>
  <si>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</si>
  <si>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</si>
  <si>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</si>
  <si>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</si>
  <si>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</si>
  <si>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</si>
  <si>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</si>
  <si>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</si>
  <si>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</si>
  <si>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</si>
  <si>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</si>
  <si>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</si>
  <si>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</si>
  <si>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</si>
  <si>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</si>
  <si>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</si>
  <si>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</si>
  <si>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</si>
  <si>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</si>
  <si>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</si>
  <si>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</si>
  <si>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</si>
  <si>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</si>
  <si>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</si>
  <si>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</si>
  <si>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</si>
  <si>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</si>
  <si>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</si>
  <si>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</si>
  <si>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</si>
  <si>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</si>
  <si>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</si>
  <si>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</si>
  <si>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</si>
  <si>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</si>
  <si>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</si>
  <si>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</si>
  <si>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</si>
  <si>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</si>
  <si>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</si>
  <si>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</si>
  <si>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</si>
  <si>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</si>
  <si>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</si>
  <si>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</si>
  <si>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</si>
  <si>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</si>
  <si>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</si>
  <si>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</si>
  <si>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</si>
  <si>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</si>
  <si>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</si>
  <si>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</si>
  <si>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</si>
  <si>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</si>
  <si>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</si>
  <si>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</si>
  <si>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</si>
  <si>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</si>
  <si>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</si>
  <si>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</si>
  <si>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</si>
  <si>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</si>
  <si>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</si>
  <si>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</si>
  <si>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</si>
  <si>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</si>
  <si>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</si>
  <si>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</si>
  <si>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</si>
  <si>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</si>
  <si>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</si>
  <si>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</si>
  <si>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</si>
  <si>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</si>
  <si>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</si>
  <si>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</si>
  <si>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</si>
  <si>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</si>
  <si>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</si>
  <si>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</si>
  <si>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</si>
  <si>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</si>
  <si>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</si>
  <si>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</si>
  <si>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</si>
  <si>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</si>
  <si>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</si>
  <si>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</si>
  <si>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</si>
  <si>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</si>
  <si>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</si>
  <si>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</si>
  <si>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</si>
  <si>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</si>
  <si>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</si>
  <si>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</si>
  <si>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</si>
  <si>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</si>
  <si>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</si>
  <si>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</si>
  <si>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</si>
  <si>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</si>
  <si>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</si>
  <si>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</si>
  <si>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</si>
  <si>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</si>
  <si>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</si>
  <si>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</si>
  <si>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</si>
  <si>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</si>
  <si>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</si>
  <si>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</si>
  <si>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</si>
  <si>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</si>
  <si>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</si>
  <si>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</si>
  <si>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</si>
  <si>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</si>
  <si>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</si>
  <si>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</si>
  <si>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</si>
  <si>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</si>
  <si>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</si>
  <si>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</si>
  <si>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</si>
  <si>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</si>
  <si>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</si>
  <si>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</si>
  <si>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</si>
  <si>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</si>
  <si>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</si>
  <si>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</si>
  <si>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</si>
  <si>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</si>
  <si>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</si>
  <si>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</si>
  <si>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</si>
  <si>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</si>
  <si>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</si>
  <si>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</si>
  <si>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</si>
  <si>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</si>
  <si>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</si>
  <si>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</si>
  <si>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</si>
  <si>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</si>
  <si>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</si>
  <si>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</si>
  <si>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</si>
  <si>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</si>
  <si>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</si>
  <si>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</si>
  <si>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</si>
  <si>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</si>
  <si>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</si>
  <si>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</si>
  <si>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</si>
  <si>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</si>
  <si>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</si>
  <si>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</si>
  <si>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</si>
  <si>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</si>
  <si>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</si>
  <si>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</si>
  <si>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</si>
  <si>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</si>
  <si>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</si>
  <si>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</si>
  <si>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</si>
  <si>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</si>
  <si>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</si>
  <si>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</si>
  <si>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</si>
  <si>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</si>
  <si>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</si>
  <si>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</si>
  <si>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</si>
  <si>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</si>
  <si>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</si>
  <si>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</si>
  <si>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</si>
  <si>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</si>
  <si>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</si>
  <si>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</si>
  <si>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</si>
  <si>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</si>
  <si>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</si>
  <si>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</si>
  <si>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</si>
  <si>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</si>
  <si>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</si>
  <si>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</si>
  <si>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</si>
  <si>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</si>
  <si>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</si>
  <si>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</si>
  <si>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</si>
  <si>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</si>
  <si>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</si>
  <si>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</si>
  <si>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</si>
  <si>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</si>
  <si>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</si>
  <si>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</si>
  <si>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</si>
  <si>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</si>
  <si>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</si>
  <si>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</si>
  <si>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</si>
  <si>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</si>
  <si>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</si>
  <si>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</si>
  <si>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</si>
  <si>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</si>
  <si>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</si>
  <si>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</si>
  <si>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</si>
  <si>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</si>
  <si>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</si>
  <si>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</si>
  <si>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</si>
  <si>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</si>
  <si>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</si>
  <si>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</si>
  <si>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</si>
  <si>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</si>
  <si>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</si>
  <si>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</si>
  <si>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</si>
  <si>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</si>
  <si>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</si>
  <si>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</si>
  <si>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</si>
  <si>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</si>
  <si>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</si>
  <si>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</si>
  <si>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</si>
  <si>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</si>
  <si>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</si>
  <si>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</si>
  <si>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</si>
  <si>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</si>
  <si>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</si>
  <si>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</si>
  <si>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</si>
  <si>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</si>
  <si>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</si>
  <si>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</si>
  <si>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</si>
  <si>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</si>
  <si>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</si>
  <si>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</si>
  <si>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</si>
  <si>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</si>
  <si>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</si>
  <si>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</si>
  <si>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</si>
  <si>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</si>
  <si>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</si>
  <si>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</si>
  <si>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</si>
  <si>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</si>
  <si>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</si>
  <si>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</si>
  <si>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</si>
  <si>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</si>
  <si>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</si>
  <si>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</si>
  <si>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</si>
  <si>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</si>
  <si>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</si>
  <si>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</si>
  <si>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</si>
  <si>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</si>
  <si>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</si>
  <si>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</si>
  <si>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</si>
  <si>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</si>
  <si>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</si>
  <si>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</si>
  <si>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</si>
  <si>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</si>
  <si>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</si>
  <si>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</si>
  <si>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</si>
  <si>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</si>
  <si>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</si>
  <si>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</si>
  <si>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</si>
  <si>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</si>
  <si>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</si>
  <si>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</si>
  <si>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</si>
  <si>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</si>
  <si>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</si>
  <si>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</si>
  <si>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</si>
  <si>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</si>
  <si>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</si>
  <si>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</si>
  <si>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</si>
  <si>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</si>
  <si>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</si>
  <si>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</si>
  <si>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</si>
  <si>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</si>
  <si>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</si>
  <si>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</si>
  <si>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</si>
  <si>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</si>
  <si>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</si>
  <si>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</si>
  <si>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</si>
  <si>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</si>
  <si>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</si>
  <si>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</si>
  <si>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</si>
  <si>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</si>
  <si>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</si>
  <si>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</si>
  <si>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</si>
  <si>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</si>
  <si>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</si>
  <si>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</si>
  <si>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</si>
  <si>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</si>
  <si>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</si>
  <si>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</si>
  <si>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</si>
  <si>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</si>
  <si>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</si>
  <si>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</si>
  <si>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</si>
  <si>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</si>
  <si>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</si>
  <si>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</si>
  <si>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</si>
  <si>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</si>
  <si>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</si>
  <si>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</si>
  <si>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</si>
  <si>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</si>
  <si>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</si>
  <si>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</si>
  <si>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</si>
  <si>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</si>
  <si>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</si>
  <si>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</si>
  <si>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</si>
  <si>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</si>
  <si>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</si>
  <si>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</si>
  <si>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</si>
  <si>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</si>
  <si>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</si>
  <si>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</si>
  <si>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</si>
  <si>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</si>
  <si>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</si>
  <si>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</si>
  <si>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</si>
  <si>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</si>
  <si>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</si>
  <si>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</si>
  <si>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</si>
  <si>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</si>
  <si>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</si>
  <si>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</si>
  <si>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</si>
  <si>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</si>
  <si>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</si>
  <si>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</si>
  <si>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</si>
  <si>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</si>
  <si>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</si>
  <si>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</si>
  <si>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</si>
  <si>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</si>
  <si>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</si>
  <si>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</si>
  <si>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</si>
  <si>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</si>
  <si>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</si>
  <si>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</si>
  <si>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</si>
  <si>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</si>
  <si>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</si>
  <si>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</si>
  <si>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</si>
  <si>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</si>
  <si>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</si>
  <si>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</si>
  <si>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</si>
  <si>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</si>
  <si>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</si>
  <si>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</si>
  <si>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</si>
  <si>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</si>
  <si>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</si>
  <si>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</si>
  <si>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</si>
  <si>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</si>
  <si>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</si>
  <si>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</si>
  <si>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</si>
  <si>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</si>
  <si>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</si>
  <si>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</si>
  <si>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</si>
  <si>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</si>
  <si>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</si>
  <si>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</si>
  <si>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</si>
  <si>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</si>
  <si>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</si>
  <si>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</si>
  <si>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</si>
  <si>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</si>
  <si>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</si>
  <si>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</si>
  <si>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</si>
  <si>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</si>
  <si>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</si>
  <si>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</si>
  <si>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</si>
  <si>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</si>
  <si>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</si>
  <si>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</si>
  <si>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</si>
  <si>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</si>
  <si>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</si>
  <si>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</si>
  <si>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</si>
  <si>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</si>
  <si>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</si>
  <si>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</si>
  <si>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</si>
  <si>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</si>
  <si>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</si>
  <si>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</si>
  <si>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</si>
  <si>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</si>
  <si>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</si>
  <si>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</si>
  <si>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</si>
  <si>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</si>
  <si>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</si>
  <si>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</si>
  <si>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</si>
  <si>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</si>
  <si>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</si>
  <si>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</si>
  <si>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</si>
  <si>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</si>
  <si>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</si>
  <si>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</si>
  <si>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</si>
  <si>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</si>
  <si>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</si>
  <si>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</si>
  <si>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</si>
  <si>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</si>
  <si>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</si>
  <si>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</si>
  <si>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</si>
  <si>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</si>
  <si>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</si>
  <si>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</si>
  <si>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</si>
  <si>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</si>
  <si>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</si>
  <si>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</si>
  <si>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</si>
  <si>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</si>
  <si>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</si>
  <si>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</si>
  <si>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</si>
  <si>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</si>
  <si>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</si>
  <si>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</si>
  <si>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</si>
  <si>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</si>
  <si>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</si>
  <si>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</si>
  <si>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</si>
  <si>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</si>
  <si>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</si>
  <si>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</si>
  <si>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</si>
  <si>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</si>
  <si>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</si>
  <si>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</si>
  <si>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</si>
  <si>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</si>
  <si>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</si>
  <si>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</si>
  <si>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</si>
  <si>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</si>
  <si>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</si>
  <si>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</si>
  <si>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</si>
  <si>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</si>
  <si>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</si>
  <si>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</si>
  <si>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</si>
  <si>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</si>
  <si>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</si>
  <si>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</si>
  <si>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</si>
  <si>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</si>
  <si>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</si>
  <si>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</si>
  <si>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</si>
  <si>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</si>
  <si>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</si>
  <si>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</si>
  <si>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</si>
  <si>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</si>
  <si>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</si>
  <si>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</si>
  <si>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</si>
  <si>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</si>
  <si>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</si>
  <si>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</si>
  <si>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</si>
  <si>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</si>
  <si>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</si>
  <si>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</si>
  <si>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</si>
  <si>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</si>
  <si>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</si>
  <si>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</si>
  <si>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</si>
  <si>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</si>
  <si>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</si>
  <si>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</si>
  <si>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</si>
  <si>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</si>
  <si>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</si>
  <si>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</si>
  <si>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</si>
  <si>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</si>
  <si>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</si>
  <si>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</si>
  <si>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</si>
  <si>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</si>
  <si>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</si>
  <si>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</si>
  <si>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</si>
  <si>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</si>
  <si>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</si>
  <si>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</si>
  <si>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</si>
  <si>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</si>
  <si>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</si>
  <si>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</si>
  <si>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</si>
  <si>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</si>
  <si>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</si>
  <si>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</si>
  <si>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</si>
  <si>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</si>
  <si>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</si>
  <si>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</si>
  <si>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</si>
  <si>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</si>
  <si>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</si>
  <si>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</si>
  <si>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</si>
  <si>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</si>
  <si>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</si>
  <si>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</si>
  <si>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</si>
  <si>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</si>
  <si>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</si>
  <si>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</si>
  <si>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</si>
  <si>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</si>
  <si>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</si>
  <si>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</si>
  <si>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</si>
  <si>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</si>
  <si>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</si>
  <si>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</si>
  <si>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</si>
  <si>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</si>
  <si>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</si>
  <si>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</si>
  <si>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</si>
  <si>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</si>
  <si>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</si>
  <si>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</si>
  <si>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</si>
  <si>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</si>
  <si>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</si>
  <si>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</si>
  <si>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</si>
  <si>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</si>
  <si>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</si>
  <si>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</si>
  <si>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</si>
  <si>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</si>
  <si>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</si>
  <si>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</si>
  <si>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</si>
  <si>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</si>
  <si>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</si>
  <si>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</si>
  <si>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</si>
  <si>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</si>
  <si>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</si>
  <si>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</si>
  <si>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</si>
  <si>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</si>
  <si>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</si>
  <si>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</si>
  <si>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</si>
  <si>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</si>
  <si>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</si>
  <si>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</si>
  <si>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</si>
  <si>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</si>
  <si>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</si>
  <si>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</si>
  <si>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</si>
  <si>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</si>
  <si>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</si>
  <si>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</si>
  <si>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</si>
  <si>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</si>
  <si>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</si>
  <si>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</si>
  <si>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</si>
  <si>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</si>
  <si>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</si>
  <si>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</si>
  <si>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</si>
  <si>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</si>
  <si>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</si>
  <si>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</si>
  <si>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</si>
  <si>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</si>
  <si>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</si>
  <si>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</si>
  <si>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</si>
  <si>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</si>
  <si>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</si>
  <si>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</si>
  <si>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</si>
  <si>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</si>
  <si>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</si>
  <si>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</si>
  <si>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</si>
  <si>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</si>
  <si>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</si>
  <si>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</si>
  <si>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</si>
  <si>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</si>
  <si>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</si>
  <si>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</si>
  <si>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</si>
  <si>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</si>
  <si>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</si>
  <si>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</si>
  <si>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</si>
  <si>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</si>
  <si>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</si>
  <si>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</si>
  <si>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</si>
  <si>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</si>
  <si>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</si>
  <si>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</si>
  <si>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</si>
  <si>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</si>
  <si>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</si>
  <si>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</si>
  <si>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</si>
  <si>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</si>
  <si>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</si>
  <si>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</si>
  <si>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</si>
  <si>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</si>
  <si>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</si>
  <si>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</si>
  <si>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</si>
  <si>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</si>
  <si>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</si>
  <si>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</si>
  <si>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</si>
  <si>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</si>
  <si>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</si>
  <si>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</si>
  <si>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</si>
  <si>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</si>
  <si>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</si>
  <si>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</si>
  <si>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</si>
  <si>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</si>
  <si>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</si>
  <si>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</si>
  <si>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</si>
  <si>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</si>
  <si>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</si>
  <si>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</si>
  <si>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</si>
  <si>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</si>
  <si>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</si>
  <si>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</si>
  <si>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</si>
  <si>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</si>
  <si>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</si>
  <si>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</si>
  <si>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</si>
  <si>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</si>
  <si>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</si>
  <si>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</si>
  <si>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</si>
  <si>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</si>
  <si>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</si>
  <si>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</si>
  <si>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</si>
  <si>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</si>
  <si>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</si>
  <si>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</si>
  <si>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</si>
  <si>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</si>
  <si>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</si>
  <si>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</si>
  <si>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</si>
  <si>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</si>
  <si>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</si>
  <si>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</si>
  <si>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</si>
  <si>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</si>
  <si>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</si>
  <si>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</si>
  <si>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</si>
  <si>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</si>
  <si>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</si>
  <si>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</si>
  <si>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</si>
  <si>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</si>
  <si>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</si>
  <si>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</si>
  <si>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</si>
  <si>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</si>
  <si>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</si>
  <si>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</si>
  <si>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</si>
  <si>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</si>
  <si>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</si>
  <si>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</si>
  <si>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</si>
  <si>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</si>
  <si>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</si>
  <si>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</si>
  <si>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</si>
  <si>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</si>
  <si>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</si>
  <si>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</si>
  <si>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</si>
  <si>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</si>
  <si>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</si>
  <si>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</si>
  <si>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</si>
  <si>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</si>
  <si>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</si>
  <si>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</si>
  <si>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</si>
  <si>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</si>
  <si>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</si>
  <si>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</si>
  <si>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</si>
  <si>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</si>
  <si>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</si>
  <si>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</si>
  <si>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</si>
  <si>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</si>
  <si>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</si>
  <si>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</si>
  <si>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</si>
  <si>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</si>
  <si>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</si>
  <si>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</si>
  <si>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</si>
  <si>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</si>
  <si>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</si>
  <si>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</si>
  <si>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</si>
  <si>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</si>
  <si>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</si>
  <si>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</si>
  <si>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</si>
  <si>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</si>
  <si>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</si>
  <si>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</si>
  <si>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</si>
  <si>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</si>
  <si>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</si>
  <si>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</si>
  <si>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</si>
  <si>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</si>
  <si>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</si>
  <si>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</si>
  <si>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</si>
  <si>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</si>
  <si>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</si>
  <si>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</si>
  <si>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</si>
  <si>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</si>
  <si>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</si>
  <si>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</si>
  <si>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</si>
  <si>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</si>
  <si>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</si>
  <si>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</si>
  <si>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</si>
  <si>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</si>
  <si>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</si>
  <si>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</si>
  <si>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</si>
  <si>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</si>
  <si>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</si>
  <si>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</si>
  <si>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</si>
  <si>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</si>
  <si>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</si>
  <si>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</si>
  <si>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</si>
  <si>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</si>
  <si>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</si>
  <si>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</si>
  <si>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</si>
  <si>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</si>
  <si>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</si>
  <si>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</si>
  <si>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</si>
  <si>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</si>
  <si>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</si>
  <si>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</si>
  <si>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</si>
  <si>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</si>
  <si>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</si>
  <si>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</si>
  <si>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</si>
  <si>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</si>
  <si>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</si>
  <si>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</si>
  <si>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</si>
  <si>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</si>
  <si>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</si>
  <si>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</si>
  <si>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</si>
  <si>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</si>
  <si>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</si>
  <si>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</si>
  <si>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</si>
  <si>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</si>
  <si>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</si>
  <si>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</si>
  <si>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</si>
  <si>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</si>
  <si>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</si>
  <si>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</si>
  <si>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</si>
  <si>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</si>
  <si>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</si>
  <si>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</si>
  <si>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</si>
  <si>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</si>
  <si>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</si>
  <si>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</si>
  <si>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</si>
  <si>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</si>
  <si>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</si>
  <si>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</si>
  <si>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</si>
  <si>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</si>
  <si>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</si>
  <si>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</si>
  <si>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</si>
  <si>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</si>
  <si>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</si>
  <si>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</si>
  <si>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</si>
  <si>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</si>
  <si>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</si>
  <si>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</si>
  <si>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</si>
  <si>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</si>
  <si>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</si>
  <si>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</si>
  <si>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</si>
  <si>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</si>
  <si>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</si>
  <si>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</si>
  <si>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</si>
  <si>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</si>
  <si>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</si>
  <si>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</si>
  <si>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</si>
  <si>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</si>
  <si>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</si>
  <si>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</si>
  <si>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</si>
  <si>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</si>
  <si>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</si>
  <si>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</si>
  <si>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</si>
  <si>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</si>
  <si>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</si>
  <si>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</si>
  <si>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</si>
  <si>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</si>
  <si>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</si>
  <si>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</si>
  <si>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</si>
  <si>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</si>
  <si>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</si>
  <si>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</si>
  <si>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</si>
  <si>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</si>
  <si>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</si>
  <si>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</si>
  <si>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</si>
  <si>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</si>
  <si>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</si>
  <si>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</si>
  <si>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</si>
  <si>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</si>
  <si>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</si>
  <si>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</si>
  <si>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</si>
  <si>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</si>
  <si>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</si>
  <si>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</si>
  <si>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</si>
  <si>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</si>
  <si>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</si>
  <si>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</si>
  <si>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</si>
  <si>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</si>
  <si>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</si>
  <si>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</si>
  <si>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</si>
  <si>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</si>
  <si>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</si>
  <si>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</si>
  <si>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</si>
  <si>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</si>
  <si>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</si>
  <si>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</si>
  <si>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</si>
  <si>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</si>
  <si>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</si>
  <si>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</si>
  <si>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</si>
  <si>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</si>
  <si>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</si>
  <si>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</si>
  <si>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</si>
  <si>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</si>
  <si>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</si>
  <si>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</si>
  <si>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</si>
  <si>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</si>
  <si>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</si>
  <si>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</si>
  <si>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</si>
  <si>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</si>
  <si>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</si>
  <si>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</si>
  <si>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</si>
  <si>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</si>
  <si>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</si>
  <si>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</si>
  <si>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</si>
  <si>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</si>
  <si>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</si>
  <si>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</si>
  <si>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</si>
  <si>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</si>
  <si>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</si>
  <si>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</si>
  <si>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</si>
  <si>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</si>
  <si>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</si>
  <si>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</si>
  <si>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</si>
  <si>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</si>
  <si>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</si>
  <si>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</si>
  <si>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</si>
  <si>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</si>
  <si>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</si>
  <si>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</si>
  <si>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</si>
  <si>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</si>
  <si>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</si>
  <si>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</si>
  <si>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</si>
  <si>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</si>
  <si>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</si>
  <si>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</si>
  <si>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</si>
  <si>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</si>
  <si>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</si>
  <si>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</si>
  <si>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</si>
  <si>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</si>
  <si>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</si>
  <si>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</si>
  <si>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</si>
  <si>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</si>
  <si>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</si>
  <si>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</si>
  <si>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</si>
  <si>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</si>
  <si>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</si>
  <si>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</si>
  <si>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</si>
  <si>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</si>
  <si>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</si>
  <si>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</si>
  <si>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</si>
  <si>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</si>
  <si>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</si>
  <si>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</si>
  <si>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</si>
  <si>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</si>
  <si>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</si>
  <si>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</si>
  <si>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</si>
  <si>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</si>
  <si>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</si>
  <si>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</si>
  <si>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</si>
  <si>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</si>
  <si>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</si>
  <si>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</si>
  <si>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</si>
  <si>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</si>
  <si>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</si>
  <si>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</si>
  <si>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</si>
  <si>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</si>
  <si>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</si>
  <si>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</si>
  <si>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</si>
  <si>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</si>
  <si>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</si>
  <si>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</si>
  <si>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</si>
  <si>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</si>
  <si>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</si>
  <si>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</si>
  <si>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</si>
  <si>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</si>
  <si>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</si>
  <si>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</si>
  <si>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</si>
  <si>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</si>
  <si>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</si>
  <si>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</si>
  <si>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</si>
  <si>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</si>
  <si>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</si>
  <si>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</si>
  <si>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</si>
  <si>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</si>
  <si>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</si>
  <si>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</si>
  <si>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</si>
  <si>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</si>
  <si>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</si>
  <si>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</si>
  <si>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</si>
  <si>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</si>
  <si>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</si>
  <si>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</si>
  <si>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</si>
  <si>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</si>
  <si>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</si>
  <si>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</si>
  <si>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</si>
  <si>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</si>
  <si>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</si>
  <si>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</si>
  <si>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</si>
  <si>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</si>
  <si>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</si>
  <si>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</si>
  <si>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</si>
  <si>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</si>
  <si>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</si>
  <si>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</si>
  <si>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</si>
  <si>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</si>
  <si>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</si>
  <si>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</si>
  <si>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</si>
  <si>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</si>
  <si>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</si>
  <si>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</si>
  <si>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</si>
  <si>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</si>
  <si>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</si>
  <si>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</si>
  <si>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</si>
  <si>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</si>
  <si>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</si>
  <si>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</si>
  <si>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</si>
  <si>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</si>
  <si>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</si>
  <si>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</si>
  <si>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</si>
  <si>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</si>
  <si>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</si>
  <si>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</si>
  <si>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</si>
  <si>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</si>
  <si>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</si>
  <si>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</si>
  <si>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</si>
  <si>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</si>
  <si>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</si>
  <si>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</si>
  <si>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</si>
  <si>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</si>
  <si>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</si>
  <si>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</si>
  <si>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</si>
  <si>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</si>
  <si>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</si>
  <si>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</si>
  <si>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</si>
  <si>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</si>
  <si>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</si>
  <si>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</si>
  <si>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</si>
  <si>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</si>
  <si>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</si>
  <si>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</si>
  <si>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</si>
  <si>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</si>
  <si>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</si>
  <si>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</si>
  <si>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</si>
  <si>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</si>
  <si>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</si>
  <si>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</si>
  <si>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</si>
  <si>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</si>
  <si>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</si>
  <si>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</si>
  <si>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</si>
  <si>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</si>
  <si>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</si>
  <si>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</si>
  <si>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</si>
  <si>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</si>
  <si>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</si>
  <si>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</si>
  <si>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</si>
  <si>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</si>
  <si>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</si>
  <si>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</si>
  <si>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</si>
  <si>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</si>
  <si>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</si>
  <si>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</si>
  <si>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</si>
  <si>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</si>
  <si>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</si>
  <si>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</si>
  <si>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</si>
  <si>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</si>
  <si>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</si>
  <si>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</si>
  <si>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</si>
  <si>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</si>
  <si>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</si>
  <si>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</si>
  <si>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</si>
  <si>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</si>
  <si>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</si>
  <si>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</si>
  <si>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</si>
  <si>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</si>
  <si>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</si>
  <si>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</si>
  <si>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</si>
  <si>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</si>
  <si>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</si>
  <si>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</si>
  <si>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</si>
  <si>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</si>
  <si>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</si>
  <si>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</si>
  <si>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</si>
  <si>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</si>
  <si>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</si>
  <si>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</si>
  <si>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</si>
  <si>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</si>
  <si>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</si>
  <si>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</si>
  <si>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</si>
  <si>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</si>
  <si>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</si>
  <si>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</si>
  <si>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</si>
  <si>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</si>
  <si>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</si>
  <si>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</si>
  <si>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</si>
  <si>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</si>
  <si>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</si>
  <si>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</si>
  <si>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</si>
  <si>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</si>
  <si>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</si>
  <si>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</si>
  <si>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</si>
  <si>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</si>
  <si>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</si>
  <si>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</si>
  <si>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</si>
  <si>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</si>
  <si>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</si>
  <si>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</si>
  <si>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</si>
  <si>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</si>
  <si>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</si>
  <si>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</si>
  <si>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</si>
  <si>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</si>
  <si>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</si>
  <si>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</si>
  <si>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</si>
  <si>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</si>
  <si>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</si>
  <si>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</si>
  <si>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</si>
  <si>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</si>
  <si>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</si>
  <si>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</si>
  <si>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</si>
  <si>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</si>
  <si>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</si>
  <si>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</si>
  <si>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</si>
  <si>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</si>
  <si>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</si>
  <si>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</si>
  <si>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</si>
  <si>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</si>
  <si>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</si>
  <si>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</si>
  <si>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</si>
  <si>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</si>
  <si>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</si>
  <si>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</si>
  <si>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</si>
  <si>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</si>
  <si>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</si>
  <si>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</si>
  <si>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</si>
  <si>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</si>
  <si>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</si>
  <si>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</si>
  <si>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</si>
  <si>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</si>
  <si>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</si>
  <si>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</si>
  <si>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</si>
  <si>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</si>
  <si>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</si>
  <si>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</si>
  <si>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</si>
  <si>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</si>
  <si>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</si>
  <si>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</si>
  <si>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</si>
  <si>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</si>
  <si>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</si>
  <si>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</si>
  <si>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</si>
  <si>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</si>
  <si>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</si>
  <si>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</si>
  <si>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</si>
  <si>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</si>
  <si>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</si>
  <si>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</si>
  <si>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</si>
  <si>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</si>
  <si>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</si>
  <si>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</si>
  <si>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</si>
  <si>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</si>
  <si>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</si>
  <si>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</si>
  <si>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</si>
  <si>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</si>
  <si>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</si>
  <si>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</si>
  <si>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</si>
  <si>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</si>
  <si>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</si>
  <si>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</si>
  <si>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</si>
  <si>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</si>
  <si>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</si>
  <si>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</si>
  <si>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</si>
  <si>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</si>
  <si>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</si>
  <si>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</si>
  <si>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</si>
  <si>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</si>
  <si>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</si>
  <si>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</si>
  <si>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</si>
  <si>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</si>
  <si>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</si>
  <si>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</si>
  <si>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</si>
  <si>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</si>
  <si>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</si>
  <si>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</si>
  <si>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</si>
  <si>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</si>
  <si>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</si>
  <si>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</si>
  <si>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</si>
  <si>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</si>
  <si>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</si>
  <si>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</si>
  <si>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</si>
  <si>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</si>
  <si>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</si>
  <si>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</si>
  <si>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</si>
  <si>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</si>
  <si>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</si>
  <si>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</si>
  <si>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</si>
  <si>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</si>
  <si>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</si>
  <si>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</si>
  <si>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</si>
  <si>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</si>
  <si>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</si>
  <si>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</si>
  <si>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</si>
  <si>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</si>
  <si>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</si>
  <si>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</si>
  <si>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</si>
  <si>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</si>
  <si>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</si>
  <si>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</si>
  <si>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</si>
  <si>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</si>
  <si>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</si>
  <si>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</si>
  <si>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</si>
  <si>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</si>
  <si>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</si>
  <si>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</si>
  <si>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</si>
  <si>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</si>
  <si>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</si>
  <si>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</si>
  <si>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</si>
  <si>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</si>
  <si>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</si>
  <si>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</si>
  <si>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</si>
  <si>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</si>
  <si>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</si>
  <si>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</si>
  <si>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</si>
  <si>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</si>
  <si>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</si>
  <si>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</si>
  <si>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</si>
  <si>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</si>
  <si>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</si>
  <si>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</si>
  <si>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</si>
  <si>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</si>
  <si>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</si>
  <si>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</si>
  <si>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</si>
  <si>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</si>
  <si>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</si>
  <si>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</si>
  <si>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</si>
  <si>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</si>
  <si>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</si>
  <si>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</si>
  <si>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</si>
  <si>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</si>
  <si>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</si>
  <si>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</si>
  <si>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</si>
  <si>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</si>
  <si>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</si>
  <si>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</si>
  <si>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</si>
  <si>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</si>
  <si>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</si>
  <si>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</si>
  <si>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</si>
  <si>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</si>
  <si>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</si>
  <si>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</si>
  <si>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</si>
  <si>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</si>
  <si>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</si>
  <si>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</si>
  <si>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</si>
  <si>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</si>
  <si>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</si>
  <si>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</si>
  <si>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</si>
  <si>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</si>
  <si>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</si>
  <si>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</si>
  <si>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</si>
  <si>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</si>
  <si>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</si>
  <si>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</si>
  <si>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</si>
  <si>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</si>
  <si>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</si>
  <si>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</si>
  <si>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</si>
  <si>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</si>
  <si>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</si>
  <si>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</si>
  <si>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</si>
  <si>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</si>
  <si>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</si>
  <si>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</si>
  <si>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</si>
  <si>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</si>
  <si>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</si>
  <si>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</si>
  <si>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</si>
  <si>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</si>
  <si>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</si>
  <si>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</si>
  <si>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</si>
  <si>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</si>
  <si>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</si>
  <si>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</si>
  <si>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</si>
  <si>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</si>
  <si>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</si>
  <si>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</si>
  <si>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</si>
  <si>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</si>
  <si>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</si>
  <si>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</si>
  <si>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</si>
  <si>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</si>
  <si>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</si>
  <si>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</si>
  <si>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</si>
  <si>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</si>
  <si>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</si>
  <si>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</si>
  <si>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</si>
  <si>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</si>
  <si>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</si>
  <si>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</si>
  <si>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</si>
  <si>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</si>
  <si>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</si>
  <si>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</si>
  <si>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</si>
  <si>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</si>
  <si>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</si>
  <si>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</si>
  <si>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</si>
  <si>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</si>
  <si>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</si>
  <si>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</si>
  <si>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</si>
  <si>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</si>
  <si>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</si>
  <si>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</si>
  <si>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</si>
  <si>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</si>
  <si>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</si>
  <si>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</si>
  <si>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</si>
  <si>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</si>
  <si>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</si>
  <si>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</si>
  <si>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</si>
  <si>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</si>
  <si>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</si>
  <si>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</si>
  <si>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</si>
  <si>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</si>
  <si>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</si>
  <si>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</si>
  <si>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</si>
  <si>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</si>
  <si>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</si>
  <si>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</si>
  <si>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</si>
  <si>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</si>
  <si>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</si>
  <si>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</si>
  <si>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</si>
  <si>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</si>
  <si>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</si>
  <si>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</si>
  <si>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</si>
  <si>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</si>
  <si>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</si>
  <si>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</si>
  <si>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</si>
  <si>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</si>
  <si>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</si>
  <si>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</si>
  <si>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</si>
  <si>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</si>
  <si>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</si>
  <si>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</si>
  <si>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</si>
  <si>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</si>
  <si>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</si>
  <si>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</si>
  <si>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</si>
  <si>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</si>
  <si>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</si>
  <si>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</si>
  <si>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</si>
  <si>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</si>
  <si>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</si>
  <si>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</si>
  <si>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</si>
  <si>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</si>
  <si>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</si>
  <si>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</si>
  <si>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</si>
  <si>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</si>
  <si>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</si>
  <si>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</si>
  <si>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</si>
  <si>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</si>
  <si>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</si>
  <si>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</si>
  <si>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</si>
  <si>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</si>
  <si>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</si>
  <si>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</si>
  <si>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</si>
  <si>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</si>
  <si>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</si>
  <si>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</si>
  <si>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</si>
  <si>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</si>
  <si>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</si>
  <si>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</si>
  <si>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</si>
  <si>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</si>
  <si>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</si>
  <si>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</si>
  <si>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</si>
  <si>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</si>
  <si>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</si>
  <si>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</si>
  <si>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</si>
  <si>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</si>
  <si>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</si>
  <si>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</si>
  <si>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</si>
  <si>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</si>
  <si>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</si>
  <si>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</si>
  <si>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</si>
  <si>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</si>
  <si>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</si>
  <si>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</si>
  <si>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</si>
  <si>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</si>
  <si>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</si>
  <si>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</si>
  <si>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</si>
  <si>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</si>
  <si>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</si>
  <si>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</si>
  <si>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</si>
  <si>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</si>
  <si>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</si>
  <si>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</si>
  <si>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</si>
  <si>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</si>
  <si>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</si>
  <si>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</si>
  <si>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</si>
  <si>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</si>
  <si>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</si>
  <si>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</si>
  <si>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</si>
  <si>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</si>
  <si>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</si>
  <si>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</si>
  <si>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</si>
  <si>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</si>
  <si>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</si>
  <si>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</si>
  <si>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</si>
  <si>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</si>
  <si>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</si>
  <si>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</si>
  <si>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</si>
  <si>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</si>
  <si>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</si>
  <si>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</si>
  <si>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</si>
  <si>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</si>
  <si>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</si>
  <si>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</si>
  <si>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</si>
  <si>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</si>
  <si>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</si>
  <si>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</si>
  <si>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</si>
  <si>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</si>
  <si>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</si>
  <si>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</si>
  <si>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</si>
  <si>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</si>
  <si>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</si>
  <si>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</si>
  <si>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</si>
  <si>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</si>
  <si>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</si>
  <si>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</si>
  <si>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</si>
  <si>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</si>
  <si>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</si>
  <si>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</si>
  <si>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</si>
  <si>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</si>
  <si>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</si>
  <si>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</si>
  <si>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</si>
  <si>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</si>
  <si>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</si>
  <si>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</si>
  <si>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</si>
  <si>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</si>
  <si>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</si>
  <si>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</si>
  <si>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</si>
  <si>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</si>
  <si>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</si>
  <si>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</si>
  <si>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</si>
  <si>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</si>
  <si>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</si>
  <si>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</si>
  <si>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</si>
  <si>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</si>
  <si>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</si>
  <si>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</si>
  <si>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</si>
  <si>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</si>
  <si>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</si>
  <si>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</si>
  <si>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</si>
  <si>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</si>
  <si>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</si>
  <si>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</si>
  <si>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</si>
  <si>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</si>
  <si>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</si>
  <si>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</si>
  <si>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</si>
  <si>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</si>
  <si>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</si>
  <si>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</si>
  <si>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</si>
  <si>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</si>
  <si>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</si>
  <si>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</si>
  <si>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</si>
  <si>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</si>
  <si>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</si>
  <si>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</si>
  <si>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</si>
  <si>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</si>
  <si>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</si>
  <si>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</si>
  <si>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</si>
  <si>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</si>
  <si>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</si>
  <si>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</si>
  <si>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</si>
  <si>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</si>
  <si>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</si>
  <si>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</si>
  <si>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</si>
  <si>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</si>
  <si>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</si>
  <si>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</si>
  <si>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</si>
  <si>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</si>
  <si>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</si>
  <si>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</si>
  <si>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</si>
  <si>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</si>
  <si>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</si>
  <si>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</si>
  <si>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</si>
  <si>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</si>
  <si>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</si>
  <si>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</si>
  <si>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</si>
  <si>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</si>
  <si>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</si>
  <si>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</si>
  <si>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</si>
  <si>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</si>
  <si>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</si>
  <si>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</si>
  <si>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</si>
  <si>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</si>
  <si>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</si>
  <si>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</si>
  <si>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</si>
  <si>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</si>
  <si>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</si>
  <si>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</si>
  <si>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</si>
  <si>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</si>
  <si>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</si>
  <si>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</si>
  <si>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</si>
  <si>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</si>
  <si>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</si>
  <si>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</si>
  <si>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</si>
  <si>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</si>
  <si>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</si>
  <si>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</si>
  <si>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</si>
  <si>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</si>
  <si>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</si>
  <si>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</si>
  <si>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</si>
  <si>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</si>
  <si>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</si>
  <si>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</si>
  <si>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</si>
  <si>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</si>
  <si>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</si>
  <si>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</si>
  <si>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</si>
  <si>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</si>
  <si>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</si>
  <si>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</si>
  <si>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</si>
  <si>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</si>
  <si>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</si>
  <si>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</si>
  <si>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</si>
  <si>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</si>
  <si>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</si>
  <si>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</si>
  <si>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</si>
  <si>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</si>
  <si>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</si>
  <si>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</si>
  <si>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</si>
  <si>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</si>
  <si>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</si>
  <si>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</si>
  <si>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</si>
  <si>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</si>
  <si>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</si>
  <si>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</si>
  <si>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</si>
  <si>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</si>
  <si>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</si>
  <si>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</si>
  <si>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</si>
  <si>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</si>
  <si>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</si>
  <si>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</si>
  <si>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</si>
  <si>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</si>
  <si>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</si>
  <si>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</si>
  <si>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</si>
  <si>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</si>
  <si>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</si>
  <si>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</si>
  <si>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</si>
  <si>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</si>
  <si>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</si>
  <si>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</si>
  <si>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</si>
  <si>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</si>
  <si>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</si>
  <si>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</si>
  <si>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</si>
  <si>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</si>
  <si>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</si>
  <si>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</si>
  <si>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</si>
  <si>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</si>
  <si>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</si>
  <si>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</si>
  <si>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</si>
  <si>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</si>
  <si>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</si>
  <si>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</si>
  <si>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</si>
  <si>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</si>
  <si>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</si>
  <si>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</si>
  <si>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</si>
  <si>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</si>
  <si>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</si>
  <si>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</si>
  <si>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</si>
  <si>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</si>
  <si>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</si>
  <si>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</si>
  <si>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</si>
  <si>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</si>
  <si>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</si>
  <si>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</si>
  <si>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</si>
  <si>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</si>
  <si>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</si>
  <si>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</si>
  <si>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</si>
  <si>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</si>
  <si>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</si>
  <si>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</si>
  <si>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</si>
  <si>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</si>
  <si>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</si>
  <si>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</si>
  <si>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</si>
  <si>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</si>
  <si>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</si>
  <si>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</si>
  <si>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</si>
  <si>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</si>
  <si>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</si>
  <si>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</si>
  <si>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</si>
  <si>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</si>
  <si>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</si>
  <si>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</si>
  <si>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</si>
  <si>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</si>
  <si>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</si>
  <si>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</si>
  <si>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</si>
  <si>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</si>
  <si>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</si>
  <si>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</si>
  <si>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</si>
  <si>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</si>
  <si>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</si>
  <si>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</si>
  <si>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</si>
  <si>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</si>
  <si>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</si>
  <si>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</si>
  <si>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</si>
  <si>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</si>
  <si>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</si>
  <si>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</si>
  <si>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</si>
  <si>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</si>
  <si>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</si>
  <si>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</si>
  <si>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</si>
  <si>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</si>
  <si>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</si>
  <si>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</si>
  <si>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</si>
  <si>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</si>
  <si>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</si>
  <si>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</si>
  <si>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</si>
  <si>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</si>
  <si>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</si>
  <si>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</si>
  <si>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</si>
  <si>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</si>
  <si>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</si>
  <si>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</si>
  <si>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</si>
  <si>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</si>
  <si>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</si>
  <si>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</si>
  <si>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</si>
  <si>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</si>
  <si>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</si>
  <si>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</si>
  <si>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</si>
  <si>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</si>
  <si>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</si>
  <si>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</si>
  <si>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</si>
  <si>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</si>
  <si>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</si>
  <si>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</si>
  <si>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</si>
  <si>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</si>
  <si>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</si>
  <si>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</si>
  <si>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</si>
  <si>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</si>
  <si>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</si>
  <si>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</si>
  <si>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</si>
  <si>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</si>
  <si>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</si>
  <si>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</si>
  <si>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</si>
  <si>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</si>
  <si>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</si>
  <si>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</si>
  <si>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</si>
  <si>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</si>
  <si>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</si>
  <si>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</si>
  <si>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</si>
  <si>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</si>
  <si>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</si>
  <si>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</si>
  <si>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</si>
  <si>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</si>
  <si>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</si>
  <si>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</si>
  <si>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</si>
  <si>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</si>
  <si>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</si>
  <si>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</si>
  <si>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</si>
  <si>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</si>
  <si>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</si>
  <si>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</si>
  <si>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</si>
  <si>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</si>
  <si>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</si>
  <si>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</si>
  <si>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</si>
  <si>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</si>
  <si>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</si>
  <si>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</si>
  <si>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</si>
  <si>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</si>
  <si>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</si>
  <si>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</si>
  <si>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</si>
  <si>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</si>
  <si>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</si>
  <si>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</si>
  <si>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</si>
  <si>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</si>
  <si>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</si>
  <si>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</si>
  <si>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</si>
  <si>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</si>
  <si>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</si>
  <si>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</si>
  <si>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</si>
  <si>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</si>
  <si>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</si>
  <si>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</si>
  <si>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</si>
  <si>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</si>
  <si>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</si>
  <si>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</si>
  <si>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</si>
  <si>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</si>
  <si>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</si>
  <si>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</si>
  <si>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</si>
  <si>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</si>
  <si>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</si>
  <si>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</si>
  <si>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</si>
  <si>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</si>
  <si>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</si>
  <si>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</si>
  <si>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</si>
  <si>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</si>
  <si>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</si>
  <si>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</si>
  <si>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</si>
  <si>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</si>
  <si>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</si>
  <si>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</si>
  <si>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</si>
  <si>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</si>
  <si>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</si>
  <si>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</si>
  <si>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</si>
  <si>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</si>
  <si>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</si>
  <si>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</si>
  <si>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</si>
  <si>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</si>
  <si>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</si>
  <si>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</si>
  <si>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</si>
  <si>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</si>
  <si>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</si>
  <si>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</si>
  <si>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</si>
  <si>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</si>
  <si>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</si>
  <si>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</si>
  <si>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</si>
  <si>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</si>
  <si>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</si>
  <si>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</si>
  <si>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</si>
  <si>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</si>
  <si>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</si>
  <si>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</si>
  <si>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</si>
  <si>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</si>
  <si>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</si>
  <si>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</si>
  <si>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</si>
  <si>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</si>
  <si>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</si>
  <si>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</si>
  <si>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</si>
  <si>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</si>
  <si>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</si>
  <si>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</si>
  <si>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</si>
  <si>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</si>
  <si>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</si>
  <si>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</si>
  <si>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</si>
  <si>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</si>
  <si>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</si>
  <si>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</si>
  <si>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</si>
  <si>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</si>
  <si>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</si>
  <si>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</si>
  <si>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</si>
  <si>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</si>
  <si>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</si>
  <si>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</si>
  <si>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</si>
  <si>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</si>
  <si>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</si>
  <si>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</si>
  <si>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</si>
  <si>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</si>
  <si>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</si>
  <si>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</si>
  <si>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</si>
  <si>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</si>
  <si>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</si>
  <si>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</si>
  <si>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</si>
  <si>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</si>
  <si>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</si>
  <si>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</si>
  <si>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</si>
  <si>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</si>
  <si>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</si>
  <si>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</si>
  <si>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</si>
  <si>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</si>
  <si>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</si>
  <si>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</si>
  <si>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</si>
  <si>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</si>
  <si>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</si>
  <si>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</si>
  <si>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</si>
  <si>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</si>
  <si>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</si>
  <si>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</si>
  <si>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</si>
  <si>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</si>
  <si>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</si>
  <si>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</si>
  <si>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</si>
  <si>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</si>
  <si>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</si>
  <si>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</si>
  <si>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</si>
  <si>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</si>
  <si>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</si>
  <si>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</si>
  <si>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</si>
  <si>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</si>
  <si>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</si>
  <si>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</si>
  <si>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</si>
  <si>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</si>
  <si>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</si>
  <si>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</si>
  <si>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</si>
  <si>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</si>
  <si>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</si>
  <si>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</si>
  <si>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</si>
  <si>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</si>
  <si>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</si>
  <si>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</si>
  <si>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</si>
  <si>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</si>
  <si>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</si>
  <si>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</si>
  <si>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</si>
  <si>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</si>
  <si>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</si>
  <si>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</si>
  <si>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</si>
  <si>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</si>
  <si>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</si>
  <si>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</si>
  <si>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</si>
  <si>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</si>
  <si>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</si>
  <si>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</si>
  <si>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</si>
  <si>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</si>
  <si>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</si>
  <si>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</si>
  <si>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</si>
  <si>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</si>
  <si>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</si>
  <si>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</si>
  <si>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</si>
  <si>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</si>
  <si>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</si>
  <si>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</si>
  <si>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</si>
  <si>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</si>
  <si>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</si>
  <si>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</si>
  <si>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</si>
  <si>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</si>
  <si>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</si>
  <si>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</si>
  <si>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</si>
  <si>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</si>
  <si>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</si>
  <si>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</si>
  <si>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</si>
  <si>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</si>
  <si>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</si>
  <si>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</si>
  <si>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</si>
  <si>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</si>
  <si>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</si>
  <si>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</si>
  <si>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</si>
  <si>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</si>
  <si>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</si>
  <si>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</si>
  <si>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</si>
  <si>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</si>
  <si>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</si>
  <si>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</si>
  <si>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</si>
  <si>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</si>
  <si>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</si>
  <si>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</si>
  <si>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</si>
  <si>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</si>
  <si>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</si>
  <si>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</si>
  <si>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</si>
  <si>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</si>
  <si>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</si>
  <si>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</si>
  <si>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</si>
  <si>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</si>
  <si>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</si>
  <si>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</si>
  <si>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</si>
  <si>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</si>
  <si>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</si>
  <si>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</si>
  <si>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</si>
  <si>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</si>
  <si>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</si>
  <si>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</si>
  <si>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</si>
  <si>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</si>
  <si>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</si>
  <si>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</si>
  <si>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</si>
  <si>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</si>
  <si>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</si>
  <si>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</si>
  <si>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</si>
  <si>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</si>
  <si>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</si>
  <si>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</si>
  <si>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</si>
  <si>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</si>
  <si>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</si>
  <si>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</si>
  <si>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</si>
  <si>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</si>
  <si>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</si>
  <si>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</si>
  <si>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</si>
  <si>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</si>
  <si>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</si>
  <si>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</si>
  <si>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</si>
  <si>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</si>
  <si>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</si>
  <si>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</si>
  <si>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</si>
  <si>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</si>
  <si>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</si>
  <si>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</si>
  <si>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</si>
  <si>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</si>
  <si>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</si>
  <si>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</si>
  <si>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</si>
  <si>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</si>
  <si>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</si>
  <si>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</si>
  <si>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</si>
  <si>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</si>
  <si>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</si>
  <si>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</si>
  <si>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</si>
  <si>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</si>
  <si>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</si>
  <si>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</si>
  <si>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</si>
  <si>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</si>
  <si>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</si>
  <si>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</si>
  <si>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</si>
  <si>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</si>
  <si>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</si>
  <si>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</si>
  <si>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</si>
  <si>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</si>
  <si>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</si>
  <si>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</si>
  <si>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</si>
  <si>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</si>
  <si>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</si>
  <si>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</si>
  <si>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</si>
  <si>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</si>
  <si>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</si>
  <si>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</si>
  <si>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</si>
  <si>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</si>
  <si>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</si>
  <si>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</si>
  <si>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</si>
  <si>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</si>
  <si>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</si>
  <si>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</si>
  <si>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</si>
  <si>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</si>
  <si>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</si>
  <si>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</si>
  <si>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</si>
  <si>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</si>
  <si>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</si>
  <si>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</si>
  <si>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</si>
  <si>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</si>
  <si>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</si>
  <si>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</si>
  <si>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</si>
  <si>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</si>
  <si>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</si>
  <si>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</si>
  <si>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</si>
  <si>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</si>
  <si>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</si>
  <si>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</si>
  <si>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</si>
  <si>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</si>
  <si>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</si>
  <si>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</si>
  <si>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</si>
  <si>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</si>
  <si>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</si>
  <si>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</si>
  <si>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</si>
  <si>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</si>
  <si>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</si>
  <si>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</si>
  <si>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</si>
  <si>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</si>
  <si>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</si>
  <si>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</si>
  <si>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</si>
  <si>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</si>
  <si>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</si>
  <si>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</si>
  <si>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</si>
  <si>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</si>
  <si>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</si>
  <si>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</si>
  <si>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</si>
  <si>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</si>
  <si>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</si>
  <si>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</si>
  <si>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</si>
  <si>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</si>
  <si>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</si>
  <si>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</si>
  <si>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</si>
  <si>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</si>
  <si>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</si>
  <si>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</si>
  <si>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</si>
  <si>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</si>
  <si>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</si>
  <si>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</si>
  <si>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</si>
  <si>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</si>
  <si>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</si>
  <si>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</si>
  <si>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</si>
  <si>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</si>
  <si>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</si>
  <si>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</si>
  <si>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</si>
  <si>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</si>
  <si>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</si>
  <si>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</si>
  <si>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</si>
  <si>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</si>
  <si>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</si>
  <si>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</si>
  <si>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</si>
  <si>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</si>
  <si>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</si>
  <si>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</si>
  <si>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</si>
  <si>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</si>
  <si>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</si>
  <si>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</si>
  <si>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</si>
  <si>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</si>
  <si>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</si>
  <si>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</si>
  <si>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</si>
  <si>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</si>
  <si>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</si>
  <si>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</si>
  <si>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</si>
  <si>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</si>
  <si>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</si>
  <si>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</si>
  <si>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</si>
  <si>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</si>
  <si>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</si>
  <si>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</si>
  <si>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</si>
  <si>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</si>
  <si>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</si>
  <si>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</si>
  <si>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</si>
  <si>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</si>
  <si>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</si>
  <si>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</si>
  <si>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</si>
  <si>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</si>
  <si>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</si>
  <si>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</si>
  <si>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</si>
  <si>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</si>
  <si>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</si>
  <si>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</si>
  <si>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</si>
  <si>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</si>
  <si>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</si>
  <si>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</si>
  <si>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</si>
  <si>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</si>
  <si>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</si>
  <si>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</si>
  <si>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</si>
  <si>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</si>
  <si>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</si>
  <si>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</si>
  <si>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</si>
  <si>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</si>
  <si>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</si>
  <si>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</si>
  <si>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</si>
  <si>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</si>
  <si>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</si>
  <si>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</si>
  <si>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</si>
  <si>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</si>
  <si>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</si>
  <si>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</si>
  <si>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</si>
  <si>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</si>
  <si>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</si>
  <si>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</si>
  <si>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</si>
  <si>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</si>
  <si>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</si>
  <si>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</si>
  <si>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</si>
  <si>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</si>
  <si>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</si>
  <si>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</si>
  <si>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</si>
  <si>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</si>
  <si>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</si>
  <si>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</si>
  <si>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</si>
  <si>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</si>
  <si>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</si>
  <si>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</si>
  <si>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</si>
  <si>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</si>
  <si>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</si>
  <si>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</si>
  <si>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</si>
  <si>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</si>
  <si>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</si>
  <si>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</si>
  <si>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</si>
  <si>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</si>
  <si>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</si>
  <si>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</si>
  <si>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</si>
  <si>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</si>
  <si>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</si>
  <si>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</si>
  <si>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</si>
  <si>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</si>
  <si>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</si>
  <si>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</si>
  <si>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</si>
  <si>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</si>
  <si>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</si>
  <si>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</si>
  <si>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</si>
  <si>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</si>
  <si>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</si>
  <si>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</si>
  <si>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</si>
  <si>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</si>
  <si>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</si>
  <si>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</si>
  <si>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</si>
  <si>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</si>
  <si>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</si>
  <si>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</si>
  <si>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</si>
  <si>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</si>
  <si>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</si>
  <si>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</si>
  <si>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</si>
  <si>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</si>
  <si>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</si>
  <si>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</si>
  <si>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</si>
  <si>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</si>
  <si>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</si>
  <si>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</si>
  <si>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</si>
  <si>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</si>
  <si>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</si>
  <si>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</si>
  <si>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</si>
  <si>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</si>
  <si>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</si>
  <si>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</si>
  <si>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</si>
  <si>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</si>
  <si>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</si>
  <si>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</si>
  <si>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</si>
  <si>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</si>
  <si>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</si>
  <si>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</si>
  <si>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</si>
  <si>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</si>
  <si>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</si>
  <si>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</si>
  <si>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</si>
  <si>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</si>
  <si>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</si>
  <si>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</si>
  <si>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</si>
  <si>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</si>
  <si>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</si>
  <si>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</si>
  <si>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</si>
  <si>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</si>
  <si>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</si>
  <si>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</si>
  <si>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</si>
  <si>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</si>
  <si>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</si>
  <si>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</si>
  <si>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</si>
  <si>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</si>
  <si>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</si>
  <si>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</si>
  <si>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</si>
  <si>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</si>
  <si>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</si>
  <si>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</si>
  <si>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</si>
  <si>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</si>
  <si>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</si>
  <si>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</si>
  <si>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</si>
  <si>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</si>
  <si>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</si>
  <si>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</si>
  <si>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</si>
  <si>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</si>
  <si>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</si>
  <si>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</si>
  <si>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</si>
  <si>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</si>
  <si>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</si>
  <si>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</si>
  <si>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</si>
  <si>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</si>
  <si>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</si>
  <si>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</si>
  <si>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</si>
  <si>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</si>
  <si>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</si>
  <si>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</si>
  <si>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</si>
  <si>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</si>
  <si>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</si>
  <si>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</si>
  <si>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</si>
  <si>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</si>
  <si>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</si>
  <si>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</si>
  <si>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</si>
  <si>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</si>
  <si>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</si>
  <si>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</si>
  <si>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</si>
  <si>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</si>
  <si>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</si>
  <si>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</si>
  <si>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</si>
  <si>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</si>
  <si>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</si>
  <si>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</si>
  <si>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</si>
  <si>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</si>
  <si>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</si>
  <si>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</si>
  <si>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</si>
  <si>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</si>
  <si>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</si>
  <si>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</si>
  <si>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</si>
  <si>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</si>
  <si>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</si>
  <si>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</si>
  <si>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</si>
  <si>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</si>
  <si>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</si>
  <si>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</si>
  <si>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</si>
  <si>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</si>
  <si>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</si>
  <si>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</si>
  <si>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</si>
  <si>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</si>
  <si>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</si>
  <si>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</si>
  <si>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</si>
  <si>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</si>
  <si>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</si>
  <si>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</si>
  <si>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</si>
  <si>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</si>
  <si>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</si>
  <si>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</si>
  <si>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</si>
  <si>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</si>
  <si>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</si>
  <si>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</si>
  <si>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</si>
  <si>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</si>
  <si>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</si>
  <si>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</si>
  <si>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</si>
  <si>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</si>
  <si>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</si>
  <si>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</si>
  <si>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</si>
  <si>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</si>
  <si>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</si>
  <si>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</si>
  <si>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</si>
  <si>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</si>
  <si>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</si>
  <si>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</si>
  <si>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</si>
  <si>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</si>
  <si>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</si>
  <si>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</si>
  <si>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</si>
  <si>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</si>
  <si>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</si>
  <si>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</si>
  <si>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</si>
  <si>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</si>
  <si>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</si>
  <si>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</si>
  <si>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</si>
  <si>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</si>
  <si>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</si>
  <si>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</si>
  <si>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</si>
  <si>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</si>
  <si>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</si>
  <si>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</si>
  <si>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</si>
  <si>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</si>
  <si>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</si>
  <si>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</si>
  <si>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</si>
  <si>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</si>
  <si>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</si>
  <si>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</si>
  <si>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</si>
  <si>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</si>
  <si>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</si>
  <si>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FILTRO1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</si>
  <si>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</si>
  <si>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</si>
  <si>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</si>
  <si>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</si>
  <si>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</si>
  <si>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</si>
  <si>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</si>
  <si>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</si>
  <si>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</si>
  <si>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</si>
  <si>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</si>
  <si>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</si>
  <si>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</si>
  <si>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</si>
  <si>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</si>
  <si>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</si>
  <si>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</si>
  <si>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</si>
  <si>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</si>
  <si>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</si>
  <si>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</si>
  <si>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</si>
  <si>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</si>
  <si>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</si>
  <si>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</si>
  <si>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</si>
  <si>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</si>
  <si>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</si>
  <si>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</si>
  <si>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</si>
  <si>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</si>
  <si>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</si>
  <si>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</si>
  <si>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</si>
  <si>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</si>
  <si>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</si>
  <si>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</si>
  <si>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</si>
  <si>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</si>
  <si>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</si>
  <si>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</si>
  <si>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</si>
  <si>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</si>
  <si>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</si>
  <si>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</si>
  <si>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</si>
  <si>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</si>
  <si>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</si>
  <si>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</si>
  <si>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</si>
  <si>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</si>
  <si>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</si>
  <si>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</si>
  <si>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</si>
  <si>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</si>
  <si>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</si>
  <si>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</si>
  <si>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</si>
  <si>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</si>
  <si>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</si>
  <si>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</si>
  <si>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</si>
  <si>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</si>
  <si>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</si>
  <si>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</si>
  <si>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</si>
  <si>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</si>
  <si>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</si>
  <si>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</si>
  <si>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</si>
  <si>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</si>
  <si>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</si>
  <si>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</si>
  <si>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</si>
  <si>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</si>
  <si>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</si>
  <si>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</si>
  <si>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</si>
  <si>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</si>
  <si>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</si>
  <si>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</si>
  <si>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</si>
  <si>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</si>
  <si>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</si>
  <si>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</si>
  <si>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</si>
  <si>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</si>
  <si>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</si>
  <si>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</si>
  <si>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</si>
  <si>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</si>
  <si>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</si>
  <si>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</si>
  <si>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</si>
  <si>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</si>
  <si>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</si>
  <si>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</si>
  <si>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</si>
  <si>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</si>
  <si>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</si>
  <si>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</si>
  <si>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</si>
  <si>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</si>
  <si>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</si>
  <si>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</si>
  <si>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</si>
  <si>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</si>
  <si>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</si>
  <si>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</si>
  <si>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</si>
  <si>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</si>
  <si>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</si>
  <si>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</si>
  <si>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</si>
  <si>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</si>
  <si>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</si>
  <si>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</si>
  <si>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</si>
  <si>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</si>
  <si>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</si>
  <si>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</si>
  <si>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</si>
  <si>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</si>
  <si>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</si>
  <si>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</si>
  <si>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</si>
  <si>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</si>
  <si>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</si>
  <si>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</si>
  <si>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</si>
  <si>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</si>
  <si>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</si>
  <si>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</si>
  <si>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</si>
  <si>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</si>
  <si>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</si>
  <si>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</si>
  <si>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</si>
  <si>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</si>
  <si>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</si>
  <si>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</si>
  <si>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</si>
  <si>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</si>
  <si>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</si>
  <si>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</si>
  <si>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</si>
  <si>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</si>
  <si>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</si>
  <si>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</si>
  <si>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</si>
  <si>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</si>
  <si>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</si>
  <si>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</si>
  <si>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</si>
  <si>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</si>
  <si>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</si>
  <si>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</si>
  <si>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</si>
  <si>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</si>
  <si>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</si>
  <si>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</si>
  <si>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</si>
  <si>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</si>
  <si>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</si>
  <si>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</si>
  <si>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</si>
  <si>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</si>
  <si>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</si>
  <si>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</si>
  <si>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</si>
  <si>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</si>
  <si>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</si>
  <si>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</si>
  <si>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</si>
  <si>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</si>
  <si>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</si>
  <si>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</si>
  <si>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</si>
  <si>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</si>
  <si>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</si>
  <si>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</si>
  <si>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</si>
  <si>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</si>
  <si>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</si>
  <si>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</si>
  <si>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</si>
  <si>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</si>
  <si>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</si>
  <si>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</si>
  <si>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</si>
  <si>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</si>
  <si>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</si>
  <si>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</si>
  <si>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</si>
  <si>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</si>
  <si>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</si>
  <si>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</si>
  <si>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</si>
  <si>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</si>
  <si>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</si>
  <si>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</si>
  <si>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</si>
  <si>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</si>
  <si>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</si>
  <si>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</si>
  <si>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</si>
  <si>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</si>
  <si>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</si>
  <si>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</si>
  <si>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</si>
  <si>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</si>
  <si>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</si>
  <si>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</si>
  <si>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</si>
  <si>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</si>
  <si>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</si>
  <si>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</si>
  <si>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</si>
  <si>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</si>
  <si>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</si>
  <si>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</si>
  <si>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</si>
  <si>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</si>
  <si>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</si>
  <si>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</si>
  <si>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</si>
  <si>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</si>
  <si>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</si>
  <si>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</si>
  <si>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</si>
  <si>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</si>
  <si>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</si>
  <si>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</si>
  <si>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</si>
  <si>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</si>
  <si>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</si>
  <si>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</si>
  <si>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</si>
  <si>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</si>
  <si>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</si>
  <si>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</si>
  <si>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</si>
  <si>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</si>
  <si>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</si>
  <si>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</si>
  <si>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</si>
  <si>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</si>
  <si>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</si>
  <si>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</si>
  <si>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</si>
  <si>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</si>
  <si>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</si>
  <si>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</si>
  <si>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</si>
  <si>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</si>
  <si>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</si>
  <si>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</si>
  <si>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</si>
  <si>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</si>
  <si>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</si>
  <si>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</si>
  <si>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</si>
  <si>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</si>
  <si>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</si>
  <si>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</si>
  <si>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</si>
  <si>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</si>
  <si>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</si>
  <si>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</si>
  <si>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</si>
  <si>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</si>
  <si>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</si>
  <si>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</si>
  <si>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</si>
  <si>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</si>
  <si>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</si>
  <si>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</si>
  <si>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</si>
  <si>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</si>
  <si>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</si>
  <si>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</si>
  <si>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</si>
  <si>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</si>
  <si>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</si>
  <si>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</si>
  <si>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</si>
  <si>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</si>
  <si>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</si>
  <si>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</si>
  <si>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</si>
  <si>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</si>
  <si>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</si>
  <si>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</si>
  <si>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</si>
  <si>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</si>
  <si>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</si>
  <si>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</si>
  <si>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</si>
  <si>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</si>
  <si>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</si>
  <si>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</si>
  <si>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</si>
  <si>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</si>
  <si>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</si>
  <si>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</si>
  <si>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</si>
  <si>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</si>
  <si>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</si>
  <si>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</si>
  <si>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</si>
  <si>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</si>
  <si>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</si>
  <si>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</si>
  <si>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</si>
  <si>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</si>
  <si>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</si>
  <si>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</si>
  <si>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</si>
  <si>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</si>
  <si>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</si>
  <si>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</si>
  <si>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</si>
  <si>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</si>
  <si>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</si>
  <si>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</si>
  <si>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</si>
  <si>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</si>
  <si>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</si>
  <si>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</si>
  <si>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</si>
  <si>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</si>
  <si>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</si>
  <si>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</si>
  <si>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</si>
  <si>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</si>
  <si>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</si>
  <si>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</si>
  <si>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</si>
  <si>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</si>
  <si>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</si>
  <si>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</si>
  <si>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</si>
  <si>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</si>
  <si>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</si>
  <si>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</si>
  <si>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</si>
  <si>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</si>
  <si>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</si>
  <si>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</si>
  <si>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</si>
  <si>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</si>
  <si>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</si>
  <si>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</si>
  <si>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</si>
  <si>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</si>
  <si>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</si>
  <si>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</si>
  <si>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</si>
  <si>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</si>
  <si>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</si>
  <si>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</si>
  <si>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</si>
  <si>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</si>
  <si>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</si>
  <si>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</si>
  <si>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</si>
  <si>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</si>
  <si>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</si>
  <si>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</si>
  <si>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</si>
  <si>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</si>
  <si>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</si>
  <si>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</si>
  <si>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</si>
  <si>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</si>
  <si>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</si>
  <si>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</si>
  <si>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</si>
  <si>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</si>
  <si>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</si>
  <si>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</si>
  <si>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</si>
  <si>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</si>
  <si>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</si>
  <si>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</si>
  <si>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</si>
  <si>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</si>
  <si>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</si>
  <si>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</si>
  <si>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</si>
  <si>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</si>
  <si>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</si>
  <si>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</si>
  <si>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</si>
  <si>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</si>
  <si>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</si>
  <si>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</si>
  <si>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</si>
  <si>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</si>
  <si>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</si>
  <si>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</si>
  <si>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</si>
  <si>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</si>
  <si>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</si>
  <si>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</si>
  <si>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</si>
  <si>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</si>
  <si>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</si>
  <si>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</si>
  <si>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</si>
  <si>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</si>
  <si>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</si>
  <si>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</si>
  <si>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</si>
  <si>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</si>
  <si>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</si>
  <si>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</si>
  <si>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</si>
  <si>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</si>
  <si>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</si>
  <si>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</si>
  <si>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</si>
  <si>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</si>
  <si>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</si>
  <si>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</si>
  <si>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</si>
  <si>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</si>
  <si>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</si>
  <si>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</si>
  <si>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</si>
  <si>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</si>
  <si>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</si>
  <si>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</si>
  <si>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</si>
  <si>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</si>
  <si>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</si>
  <si>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</si>
  <si>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</si>
  <si>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</si>
  <si>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</si>
  <si>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</si>
  <si>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</si>
  <si>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</si>
  <si>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</si>
  <si>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</si>
  <si>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</si>
  <si>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</si>
  <si>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</si>
  <si>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</si>
  <si>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</si>
  <si>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</si>
  <si>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</si>
  <si>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</si>
  <si>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</si>
  <si>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</si>
  <si>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</si>
  <si>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</si>
  <si>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</si>
  <si>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</si>
  <si>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</si>
  <si>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</si>
  <si>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</si>
  <si>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</si>
  <si>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</si>
  <si>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</si>
  <si>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</si>
  <si>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</si>
  <si>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</si>
  <si>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</si>
  <si>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</si>
  <si>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</si>
  <si>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</si>
  <si>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</si>
  <si>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</si>
  <si>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</si>
  <si>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</si>
  <si>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</si>
  <si>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</si>
  <si>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</si>
  <si>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</si>
  <si>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</si>
  <si>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</si>
  <si>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</si>
  <si>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</si>
  <si>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</si>
  <si>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</si>
  <si>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</si>
  <si>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</si>
  <si>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</si>
  <si>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</si>
  <si>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</si>
  <si>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</si>
  <si>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</si>
  <si>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</si>
  <si>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</si>
  <si>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</si>
  <si>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</si>
  <si>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</si>
  <si>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</si>
  <si>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</si>
  <si>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</si>
  <si>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</si>
  <si>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</si>
  <si>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</si>
  <si>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</si>
  <si>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</si>
  <si>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</si>
  <si>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</si>
  <si>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</si>
  <si>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</si>
  <si>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</si>
  <si>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</si>
  <si>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</si>
  <si>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</si>
  <si>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</si>
  <si>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</si>
  <si>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</si>
  <si>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</si>
  <si>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</si>
  <si>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</si>
  <si>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</si>
  <si>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</si>
  <si>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</si>
  <si>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</si>
  <si>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</si>
  <si>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</si>
  <si>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</si>
  <si>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</si>
  <si>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</si>
  <si>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</si>
  <si>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</si>
  <si>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</si>
  <si>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</si>
  <si>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</si>
  <si>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</si>
  <si>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</si>
  <si>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</si>
  <si>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</si>
  <si>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</si>
  <si>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</si>
  <si>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</si>
  <si>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</si>
  <si>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</si>
  <si>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</si>
  <si>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</si>
  <si>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</si>
  <si>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</si>
  <si>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</si>
  <si>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</si>
  <si>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</si>
  <si>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</si>
  <si>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</si>
  <si>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</si>
  <si>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</si>
  <si>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</si>
  <si>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</si>
  <si>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</si>
  <si>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</si>
  <si>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</si>
  <si>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</si>
  <si>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</si>
  <si>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</si>
  <si>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</si>
  <si>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</si>
  <si>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</si>
  <si>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</si>
  <si>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</si>
  <si>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</si>
  <si>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</si>
  <si>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</si>
  <si>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</si>
  <si>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</si>
  <si>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</si>
  <si>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</si>
  <si>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</si>
  <si>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</si>
  <si>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</si>
  <si>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</si>
  <si>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</si>
  <si>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</si>
  <si>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</si>
  <si>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</si>
  <si>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</si>
  <si>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</si>
  <si>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</si>
  <si>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</si>
  <si>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</si>
  <si>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</si>
  <si>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</si>
  <si>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</si>
  <si>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</si>
  <si>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</si>
  <si>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</si>
  <si>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</si>
  <si>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</si>
  <si>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</si>
  <si>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</si>
  <si>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</si>
  <si>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</si>
  <si>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</si>
  <si>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</si>
  <si>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</si>
  <si>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</si>
  <si>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</si>
  <si>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</si>
  <si>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</si>
  <si>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</si>
  <si>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</si>
  <si>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</si>
  <si>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</si>
  <si>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</si>
  <si>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</si>
  <si>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</si>
  <si>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</si>
  <si>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</si>
  <si>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</si>
  <si>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</si>
  <si>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</si>
  <si>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</si>
  <si>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</si>
  <si>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</si>
  <si>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</si>
  <si>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</si>
  <si>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</si>
  <si>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</si>
  <si>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</si>
  <si>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</si>
  <si>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</si>
  <si>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</si>
  <si>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</si>
  <si>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</si>
  <si>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</si>
  <si>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</si>
  <si>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</si>
  <si>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</si>
  <si>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</si>
  <si>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</si>
  <si>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</si>
  <si>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</si>
  <si>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</si>
  <si>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</si>
  <si>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</si>
  <si>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</si>
  <si>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</si>
  <si>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</si>
  <si>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</si>
  <si>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</si>
  <si>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</si>
  <si>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</si>
  <si>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</si>
  <si>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</si>
  <si>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</si>
  <si>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</si>
  <si>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</si>
  <si>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</si>
  <si>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</si>
  <si>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</si>
  <si>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</si>
  <si>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</si>
  <si>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</si>
  <si>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</si>
  <si>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</si>
  <si>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</si>
  <si>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</si>
  <si>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</si>
  <si>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</si>
  <si>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</si>
  <si>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</si>
  <si>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</si>
  <si>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</si>
  <si>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</si>
  <si>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</si>
  <si>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</si>
  <si>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</si>
  <si>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</si>
  <si>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</si>
  <si>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</si>
  <si>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</si>
  <si>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</si>
  <si>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</si>
  <si>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</si>
  <si>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</si>
  <si>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</si>
  <si>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</si>
  <si>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</si>
  <si>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</si>
  <si>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</si>
  <si>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</si>
  <si>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</si>
  <si>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</si>
  <si>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</si>
  <si>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</si>
  <si>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</si>
  <si>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</si>
  <si>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</si>
  <si>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</si>
  <si>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</si>
  <si>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</si>
  <si>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</si>
  <si>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</si>
  <si>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</si>
  <si>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</si>
  <si>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</si>
  <si>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</si>
  <si>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</si>
  <si>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</si>
  <si>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</si>
  <si>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</si>
  <si>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</si>
  <si>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</si>
  <si>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</si>
  <si>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</si>
  <si>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</si>
  <si>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</si>
  <si>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</si>
  <si>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</si>
  <si>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</si>
  <si>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</si>
  <si>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</si>
  <si>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</si>
  <si>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</si>
  <si>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</si>
  <si>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</si>
  <si>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</si>
  <si>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</si>
  <si>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</si>
  <si>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</si>
  <si>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</si>
  <si>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</si>
  <si>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</si>
  <si>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</si>
  <si>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</si>
  <si>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</si>
  <si>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</si>
  <si>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</si>
  <si>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</si>
  <si>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</si>
  <si>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</si>
  <si>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</si>
  <si>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</si>
  <si>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</si>
  <si>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</si>
  <si>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</si>
  <si>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</si>
  <si>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</si>
  <si>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</si>
  <si>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</si>
  <si>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</si>
  <si>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</si>
  <si>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</si>
  <si>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</si>
  <si>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</si>
  <si>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</si>
  <si>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</si>
  <si>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</si>
  <si>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</si>
  <si>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</si>
  <si>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</si>
  <si>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</si>
  <si>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</si>
  <si>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</si>
  <si>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</si>
  <si>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</si>
  <si>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</si>
  <si>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</si>
  <si>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</si>
  <si>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</si>
  <si>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</si>
  <si>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</si>
  <si>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</si>
  <si>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</si>
  <si>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</si>
  <si>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</si>
  <si>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</si>
  <si>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</si>
  <si>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</si>
  <si>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</si>
  <si>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</si>
  <si>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</si>
  <si>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</si>
  <si>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</si>
  <si>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</si>
  <si>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</si>
  <si>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</si>
  <si>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</si>
  <si>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</si>
  <si>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</si>
  <si>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</si>
  <si>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</si>
  <si>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</si>
  <si>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</si>
  <si>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</si>
  <si>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</si>
  <si>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</si>
  <si>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</si>
  <si>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</si>
  <si>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</si>
  <si>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</si>
  <si>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</si>
  <si>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</si>
  <si>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</si>
  <si>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</si>
  <si>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</si>
  <si>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</si>
  <si>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</si>
  <si>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</si>
  <si>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</si>
  <si>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</si>
  <si>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</si>
  <si>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</si>
  <si>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</si>
  <si>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</si>
  <si>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</si>
  <si>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</si>
  <si>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</si>
  <si>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</si>
  <si>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</si>
  <si>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</si>
  <si>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</si>
  <si>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</si>
  <si>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</si>
  <si>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</si>
  <si>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</si>
  <si>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</si>
  <si>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</si>
  <si>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</si>
  <si>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</si>
  <si>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</si>
  <si>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</si>
  <si>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</si>
  <si>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</si>
  <si>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</si>
  <si>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</si>
  <si>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</si>
  <si>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</si>
  <si>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</si>
  <si>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</si>
  <si>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</si>
  <si>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</si>
  <si>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</si>
  <si>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</si>
  <si>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</si>
  <si>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</si>
  <si>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</si>
  <si>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</si>
  <si>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</si>
  <si>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</si>
  <si>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</si>
  <si>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</si>
  <si>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</si>
  <si>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</si>
  <si>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</si>
  <si>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</si>
  <si>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</si>
  <si>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</si>
  <si>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</si>
  <si>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</si>
  <si>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</si>
  <si>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</si>
  <si>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</si>
  <si>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</si>
  <si>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</si>
  <si>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</si>
  <si>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</si>
  <si>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</si>
  <si>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</si>
  <si>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</si>
  <si>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</si>
  <si>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</si>
  <si>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</si>
  <si>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</si>
  <si>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</si>
  <si>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</si>
  <si>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</si>
  <si>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</si>
  <si>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</si>
  <si>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</si>
  <si>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</si>
  <si>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</si>
  <si>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</si>
  <si>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</si>
  <si>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</si>
  <si>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</si>
  <si>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</si>
  <si>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</si>
  <si>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</si>
  <si>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</si>
  <si>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</si>
  <si>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</si>
  <si>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</si>
  <si>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</si>
  <si>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</si>
  <si>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</si>
  <si>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</si>
  <si>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</si>
  <si>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</si>
  <si>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</si>
  <si>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</si>
  <si>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</si>
  <si>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</si>
  <si>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</si>
  <si>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</si>
  <si>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</si>
  <si>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</si>
  <si>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</si>
  <si>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</si>
  <si>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</si>
  <si>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</si>
  <si>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</si>
  <si>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</si>
  <si>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</si>
  <si>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</si>
  <si>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</si>
  <si>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</si>
  <si>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</si>
  <si>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</si>
  <si>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</si>
  <si>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</si>
  <si>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</si>
  <si>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</si>
  <si>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</si>
  <si>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</si>
  <si>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</si>
  <si>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</si>
  <si>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</si>
  <si>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</si>
  <si>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</si>
  <si>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</si>
  <si>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</si>
  <si>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</si>
  <si>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</si>
  <si>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</si>
  <si>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</si>
  <si>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</si>
  <si>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</si>
  <si>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</si>
  <si>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</si>
  <si>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</si>
  <si>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</si>
  <si>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</si>
  <si>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</si>
  <si>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</si>
  <si>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</si>
  <si>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</si>
  <si>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</si>
  <si>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</si>
  <si>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</si>
  <si>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</si>
  <si>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</si>
  <si>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</si>
  <si>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</si>
  <si>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</si>
  <si>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</si>
  <si>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</si>
  <si>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</si>
  <si>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</si>
  <si>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</si>
  <si>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</si>
  <si>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</si>
  <si>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</si>
  <si>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</si>
  <si>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</si>
  <si>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</si>
  <si>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</si>
  <si>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</si>
  <si>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</si>
  <si>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</si>
  <si>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</si>
  <si>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</si>
  <si>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</si>
  <si>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</si>
  <si>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</si>
  <si>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</si>
  <si>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</si>
  <si>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</si>
  <si>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</si>
  <si>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</si>
  <si>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</si>
  <si>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</si>
  <si>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</si>
  <si>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</si>
  <si>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</si>
  <si>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</si>
  <si>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</si>
  <si>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</si>
  <si>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</si>
  <si>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</si>
  <si>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</si>
  <si>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</si>
  <si>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</si>
  <si>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</si>
  <si>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</si>
  <si>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</si>
  <si>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</si>
  <si>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</si>
  <si>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</si>
  <si>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</si>
  <si>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</si>
  <si>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</si>
  <si>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</si>
  <si>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</si>
  <si>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</si>
  <si>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</si>
  <si>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</si>
  <si>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</si>
  <si>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</si>
  <si>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</si>
  <si>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</si>
  <si>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</si>
  <si>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</si>
  <si>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</si>
  <si>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</si>
  <si>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</si>
  <si>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</si>
  <si>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</si>
  <si>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</si>
  <si>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</si>
  <si>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</si>
  <si>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</si>
  <si>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</si>
  <si>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</si>
  <si>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</si>
  <si>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</si>
  <si>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</si>
  <si>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</si>
  <si>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</si>
  <si>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</si>
  <si>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</si>
  <si>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</si>
  <si>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</si>
  <si>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</si>
  <si>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</si>
  <si>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</si>
  <si>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</si>
  <si>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</si>
  <si>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</si>
  <si>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</si>
  <si>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</si>
  <si>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</si>
  <si>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</si>
  <si>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</si>
  <si>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</si>
  <si>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</si>
  <si>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</si>
  <si>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</si>
  <si>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</si>
  <si>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</si>
  <si>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</si>
  <si>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</si>
  <si>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</si>
  <si>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</si>
  <si>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</si>
  <si>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</si>
  <si>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</si>
  <si>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</si>
  <si>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</si>
  <si>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</si>
  <si>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</si>
  <si>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</si>
  <si>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</si>
  <si>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</si>
  <si>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</si>
  <si>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</si>
  <si>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</si>
  <si>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</si>
  <si>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</si>
  <si>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</si>
  <si>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</si>
  <si>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</si>
  <si>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</si>
  <si>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</si>
  <si>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</si>
  <si>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</si>
  <si>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</si>
  <si>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</si>
  <si>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</si>
  <si>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</si>
  <si>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</si>
  <si>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</si>
  <si>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</si>
  <si>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</si>
  <si>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</si>
  <si>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</si>
  <si>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</si>
  <si>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</si>
  <si>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</si>
  <si>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</si>
  <si>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</si>
  <si>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</si>
  <si>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</si>
  <si>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</si>
  <si>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</si>
  <si>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</si>
  <si>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</si>
  <si>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</si>
  <si>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</si>
  <si>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</si>
  <si>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</si>
  <si>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</si>
  <si>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</si>
  <si>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</si>
  <si>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</si>
  <si>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</si>
  <si>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</si>
  <si>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</si>
  <si>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</si>
  <si>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</si>
  <si>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</si>
  <si>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</si>
  <si>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</si>
  <si>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</si>
  <si>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</si>
  <si>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</si>
  <si>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</si>
  <si>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</si>
  <si>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</si>
  <si>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</si>
  <si>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</si>
  <si>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</si>
  <si>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</si>
  <si>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</si>
  <si>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</si>
  <si>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</si>
  <si>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</si>
  <si>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</si>
  <si>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</si>
  <si>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</si>
  <si>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</si>
  <si>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</si>
  <si>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</si>
  <si>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</si>
  <si>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</si>
  <si>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</si>
  <si>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</si>
  <si>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</si>
  <si>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</si>
  <si>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</si>
  <si>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</si>
  <si>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</si>
  <si>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</si>
  <si>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</si>
  <si>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</si>
  <si>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</si>
  <si>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</si>
  <si>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</si>
  <si>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</si>
  <si>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</si>
  <si>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</si>
  <si>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</si>
  <si>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</si>
  <si>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</si>
  <si>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</si>
  <si>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</si>
  <si>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</si>
  <si>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</si>
  <si>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</si>
  <si>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</si>
  <si>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</si>
  <si>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</si>
  <si>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</si>
  <si>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</si>
  <si>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</si>
  <si>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</si>
  <si>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</si>
  <si>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</si>
  <si>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</si>
  <si>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</si>
  <si>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</si>
  <si>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</si>
  <si>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</si>
  <si>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</si>
  <si>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</si>
  <si>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</si>
  <si>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</si>
  <si>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</si>
  <si>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</si>
  <si>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</si>
  <si>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</si>
  <si>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</si>
  <si>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</si>
  <si>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</si>
  <si>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</si>
  <si>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</si>
  <si>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</si>
  <si>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</si>
  <si>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</si>
  <si>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</si>
  <si>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</si>
  <si>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</si>
  <si>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</si>
  <si>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</si>
  <si>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</si>
  <si>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</si>
  <si>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</si>
  <si>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</si>
  <si>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</si>
  <si>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</si>
  <si>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</si>
  <si>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</si>
  <si>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</si>
  <si>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</si>
  <si>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</si>
  <si>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</si>
  <si>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</si>
  <si>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</si>
  <si>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</si>
  <si>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</si>
  <si>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</si>
  <si>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</si>
  <si>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</si>
  <si>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</si>
  <si>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</si>
  <si>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</si>
  <si>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</si>
  <si>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</si>
  <si>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</si>
  <si>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</si>
  <si>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</si>
  <si>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</si>
  <si>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</si>
  <si>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</si>
  <si>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</si>
  <si>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</si>
  <si>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</si>
  <si>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</si>
  <si>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</si>
  <si>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</si>
  <si>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</si>
  <si>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</si>
  <si>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</si>
  <si>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</si>
  <si>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</si>
  <si>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</si>
  <si>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</si>
  <si>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</si>
  <si>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</si>
  <si>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</si>
  <si>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</si>
  <si>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</si>
  <si>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</si>
  <si>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</si>
  <si>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</si>
  <si>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</si>
  <si>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</si>
  <si>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</si>
  <si>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</si>
  <si>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</si>
  <si>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</si>
  <si>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</si>
  <si>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</si>
  <si>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</si>
  <si>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</si>
  <si>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</si>
  <si>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</si>
  <si>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</si>
  <si>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</si>
  <si>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</si>
  <si>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</si>
  <si>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</si>
  <si>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</si>
  <si>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</si>
  <si>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</si>
  <si>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</si>
  <si>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</si>
  <si>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</si>
  <si>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</si>
  <si>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</si>
  <si>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</si>
  <si>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</si>
  <si>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</si>
  <si>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</si>
  <si>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</si>
  <si>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</si>
  <si>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</si>
  <si>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</si>
  <si>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</si>
  <si>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</si>
  <si>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</si>
  <si>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</si>
  <si>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</si>
  <si>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</si>
  <si>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</si>
  <si>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</si>
  <si>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</si>
  <si>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</si>
  <si>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</si>
  <si>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</si>
  <si>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</si>
  <si>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</si>
  <si>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</si>
  <si>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</si>
  <si>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</si>
  <si>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</si>
  <si>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</si>
  <si>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</si>
  <si>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</si>
  <si>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</si>
  <si>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</si>
  <si>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</si>
  <si>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</si>
  <si>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</si>
  <si>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</si>
  <si>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</si>
  <si>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</si>
  <si>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</si>
  <si>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</si>
  <si>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</si>
  <si>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</si>
  <si>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</si>
  <si>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</si>
  <si>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</si>
  <si>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</si>
  <si>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</si>
  <si>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</si>
  <si>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</si>
  <si>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</si>
  <si>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</si>
  <si>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</si>
  <si>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</si>
  <si>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</si>
  <si>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</si>
  <si>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</si>
  <si>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</si>
  <si>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</si>
  <si>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</si>
  <si>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</si>
  <si>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</si>
  <si>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</si>
  <si>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</si>
  <si>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</si>
  <si>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</si>
  <si>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</si>
  <si>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</si>
  <si>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</si>
  <si>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</si>
  <si>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</si>
  <si>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</si>
  <si>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</si>
  <si>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</si>
  <si>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</si>
  <si>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</si>
  <si>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</si>
  <si>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</si>
  <si>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</si>
  <si>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</si>
  <si>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</si>
  <si>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</si>
  <si>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</si>
  <si>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</si>
  <si>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</si>
  <si>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</si>
  <si>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</si>
  <si>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</si>
  <si>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</si>
  <si>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</si>
  <si>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</si>
  <si>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</si>
  <si>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</si>
  <si>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</si>
  <si>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</si>
  <si>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</si>
  <si>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</si>
  <si>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</si>
  <si>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</si>
  <si>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</si>
  <si>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</si>
  <si>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</si>
  <si>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</si>
  <si>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</si>
  <si>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</si>
  <si>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</si>
  <si>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</si>
  <si>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</si>
  <si>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</si>
  <si>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</si>
  <si>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</si>
  <si>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</si>
  <si>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</si>
  <si>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</si>
  <si>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</si>
  <si>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</si>
  <si>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</si>
  <si>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</si>
  <si>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</si>
  <si>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</si>
  <si>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</si>
  <si>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</si>
  <si>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</si>
  <si>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</si>
  <si>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</si>
  <si>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</si>
  <si>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</si>
  <si>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</si>
  <si>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</si>
  <si>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</si>
  <si>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</si>
  <si>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</si>
  <si>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</si>
  <si>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</si>
  <si>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</si>
  <si>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</si>
  <si>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</si>
  <si>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</si>
  <si>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</si>
  <si>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</si>
  <si>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</si>
  <si>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</si>
  <si>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</si>
  <si>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</si>
  <si>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</si>
  <si>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</si>
  <si>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</si>
  <si>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</si>
  <si>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</si>
  <si>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</si>
  <si>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</si>
  <si>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</si>
  <si>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</si>
  <si>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</si>
  <si>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</si>
  <si>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</si>
  <si>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</si>
  <si>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</si>
  <si>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</si>
  <si>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</si>
  <si>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</si>
  <si>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</si>
  <si>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</si>
  <si>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</si>
  <si>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</si>
  <si>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</si>
  <si>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</si>
  <si>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</si>
  <si>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</si>
  <si>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</si>
  <si>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</si>
  <si>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</si>
  <si>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</si>
  <si>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</si>
  <si>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</si>
  <si>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</si>
  <si>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</si>
  <si>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</si>
  <si>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</si>
  <si>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</si>
  <si>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</si>
  <si>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</si>
  <si>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</si>
  <si>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</si>
  <si>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</si>
  <si>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</si>
  <si>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</si>
  <si>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</si>
  <si>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</si>
  <si>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</si>
  <si>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</si>
  <si>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</si>
  <si>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</si>
  <si>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</si>
  <si>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</si>
  <si>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</si>
  <si>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</si>
  <si>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</si>
  <si>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</si>
  <si>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</si>
  <si>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</si>
  <si>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</si>
  <si>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</si>
  <si>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</si>
  <si>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</si>
  <si>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</si>
  <si>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</si>
  <si>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</si>
  <si>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</si>
  <si>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</si>
  <si>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</si>
  <si>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</si>
  <si>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</si>
  <si>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</si>
  <si>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</si>
  <si>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</si>
  <si>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</si>
  <si>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</si>
  <si>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</si>
  <si>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</si>
  <si>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</si>
  <si>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</si>
  <si>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</si>
  <si>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</si>
  <si>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</si>
  <si>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</si>
  <si>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</si>
  <si>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</si>
  <si>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</si>
  <si>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</si>
  <si>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</si>
  <si>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</si>
  <si>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</si>
  <si>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</si>
  <si>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</si>
  <si>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</si>
  <si>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</si>
  <si>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</si>
  <si>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</si>
  <si>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</si>
  <si>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</si>
  <si>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</si>
  <si>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</si>
  <si>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</si>
  <si>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</si>
  <si>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</si>
  <si>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</si>
  <si>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</si>
  <si>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</si>
  <si>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</si>
  <si>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</si>
  <si>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</si>
  <si>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</si>
  <si>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</si>
  <si>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</si>
  <si>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</si>
  <si>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</si>
  <si>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</si>
  <si>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</si>
  <si>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</si>
  <si>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</si>
  <si>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</si>
  <si>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</si>
  <si>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</si>
  <si>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</si>
  <si>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</si>
  <si>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</si>
  <si>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</si>
  <si>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</si>
  <si>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</si>
  <si>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</si>
  <si>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</si>
  <si>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</si>
  <si>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</si>
  <si>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</si>
  <si>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</si>
  <si>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</si>
  <si>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</si>
  <si>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</si>
  <si>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</si>
  <si>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</si>
  <si>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</si>
  <si>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</si>
  <si>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</si>
  <si>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</si>
  <si>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</si>
  <si>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</si>
  <si>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</si>
  <si>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</si>
  <si>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</si>
  <si>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</si>
  <si>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</si>
  <si>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</si>
  <si>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</si>
  <si>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</si>
  <si>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</si>
  <si>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</si>
  <si>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</si>
  <si>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</si>
  <si>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</si>
  <si>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</si>
  <si>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</si>
  <si>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</si>
  <si>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</si>
  <si>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</si>
  <si>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</si>
  <si>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</si>
  <si>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</si>
  <si>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</si>
  <si>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</si>
  <si>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</si>
  <si>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</si>
  <si>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</si>
  <si>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</si>
  <si>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</si>
  <si>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</si>
  <si>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</si>
  <si>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</si>
  <si>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</si>
  <si>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</si>
  <si>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</si>
  <si>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</si>
  <si>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</si>
  <si>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</si>
  <si>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</si>
  <si>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</si>
  <si>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</si>
  <si>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</si>
  <si>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</si>
  <si>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</si>
  <si>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</si>
  <si>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</si>
  <si>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</si>
  <si>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</si>
  <si>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</si>
  <si>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</si>
  <si>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</si>
  <si>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</si>
  <si>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</si>
  <si>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</si>
  <si>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</si>
  <si>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</si>
  <si>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</si>
  <si>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</si>
  <si>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</si>
  <si>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</si>
  <si>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</si>
  <si>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</si>
  <si>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</si>
  <si>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</si>
  <si>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</si>
  <si>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</si>
  <si>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</si>
  <si>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</si>
  <si>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</si>
  <si>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</si>
  <si>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</si>
  <si>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</si>
  <si>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</si>
  <si>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</si>
  <si>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</si>
  <si>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</si>
  <si>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</si>
  <si>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</si>
  <si>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</si>
  <si>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</si>
  <si>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</si>
  <si>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</si>
  <si>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</si>
  <si>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</si>
  <si>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</si>
  <si>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</si>
  <si>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</si>
  <si>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</si>
  <si>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</si>
  <si>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</si>
  <si>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</si>
  <si>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</si>
  <si>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</si>
  <si>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</si>
  <si>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</si>
  <si>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</si>
  <si>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</si>
  <si>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</si>
  <si>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</si>
  <si>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</si>
  <si>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</si>
  <si>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</si>
  <si>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</si>
  <si>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</si>
  <si>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</si>
  <si>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</si>
  <si>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</si>
  <si>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</si>
  <si>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</si>
  <si>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</si>
  <si>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</si>
  <si>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</si>
  <si>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</si>
  <si>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</si>
  <si>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</si>
  <si>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</si>
  <si>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</si>
  <si>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</si>
  <si>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</si>
  <si>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</si>
  <si>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</si>
  <si>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</si>
  <si>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</si>
  <si>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</si>
  <si>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</si>
  <si>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</si>
  <si>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</si>
  <si>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</si>
  <si>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</si>
  <si>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</si>
  <si>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</si>
  <si>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</si>
  <si>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</si>
  <si>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</si>
  <si>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</si>
  <si>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</si>
  <si>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</si>
  <si>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</si>
  <si>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</si>
  <si>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</si>
  <si>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</si>
  <si>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</si>
  <si>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</si>
  <si>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</si>
  <si>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</si>
  <si>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</si>
  <si>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</si>
  <si>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</si>
  <si>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</si>
  <si>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</si>
  <si>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</si>
  <si>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</si>
  <si>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</si>
  <si>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</si>
  <si>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</si>
  <si>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</si>
  <si>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</si>
  <si>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</si>
  <si>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</si>
  <si>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</si>
  <si>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</si>
  <si>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</si>
  <si>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</si>
  <si>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</si>
  <si>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</si>
  <si>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</si>
  <si>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</si>
  <si>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</si>
  <si>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</si>
  <si>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</si>
  <si>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</si>
  <si>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</si>
  <si>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</si>
  <si>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</si>
  <si>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</si>
  <si>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</si>
  <si>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</si>
  <si>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</si>
  <si>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</si>
  <si>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</si>
  <si>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</si>
  <si>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</si>
  <si>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</si>
  <si>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</si>
  <si>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</si>
  <si>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</si>
  <si>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</si>
  <si>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</si>
  <si>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</si>
  <si>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</si>
  <si>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</si>
  <si>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</si>
  <si>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</si>
  <si>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</si>
  <si>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</si>
  <si>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</si>
  <si>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</si>
  <si>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</si>
  <si>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</si>
  <si>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</si>
  <si>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</si>
  <si>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</si>
  <si>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</si>
  <si>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</si>
  <si>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</si>
  <si>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</si>
  <si>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</si>
  <si>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</si>
  <si>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</si>
  <si>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</si>
  <si>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</si>
  <si>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</si>
  <si>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</si>
  <si>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</si>
  <si>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</si>
  <si>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</si>
  <si>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</si>
  <si>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</si>
  <si>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</si>
  <si>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</si>
  <si>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</si>
  <si>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</si>
  <si>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</si>
  <si>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</si>
  <si>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</si>
  <si>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</si>
  <si>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</si>
  <si>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</si>
  <si>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</si>
  <si>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</si>
  <si>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</si>
  <si>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</si>
  <si>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</si>
  <si>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</si>
  <si>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</si>
  <si>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</si>
  <si>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</si>
  <si>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</si>
  <si>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</si>
  <si>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</si>
  <si>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</si>
  <si>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</si>
  <si>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</si>
  <si>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</si>
  <si>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</si>
  <si>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</si>
  <si>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</si>
  <si>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</si>
  <si>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</si>
  <si>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</si>
  <si>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</si>
  <si>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</si>
  <si>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</si>
  <si>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</si>
  <si>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</si>
  <si>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</si>
  <si>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</si>
  <si>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</si>
  <si>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</si>
  <si>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</si>
  <si>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</si>
  <si>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</si>
  <si>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</si>
  <si>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</si>
  <si>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</si>
  <si>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</si>
  <si>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</si>
  <si>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</si>
  <si>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</si>
  <si>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</si>
  <si>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</si>
  <si>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</si>
  <si>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</si>
  <si>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</si>
  <si>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</si>
  <si>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</si>
  <si>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</si>
  <si>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</si>
  <si>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</si>
  <si>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</si>
  <si>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</si>
  <si>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</si>
  <si>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</si>
  <si>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</si>
  <si>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</si>
  <si>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</si>
  <si>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</si>
  <si>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</si>
  <si>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</si>
  <si>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</si>
  <si>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</si>
  <si>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</si>
  <si>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</si>
  <si>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</si>
  <si>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</si>
  <si>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</si>
  <si>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</si>
  <si>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</si>
  <si>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</si>
  <si>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</si>
  <si>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</si>
  <si>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</si>
  <si>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</si>
  <si>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</si>
  <si>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</si>
  <si>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</si>
  <si>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</si>
  <si>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</si>
  <si>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</si>
  <si>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</si>
  <si>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</si>
  <si>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</si>
  <si>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</si>
  <si>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</si>
  <si>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</si>
  <si>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</si>
  <si>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</si>
  <si>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</si>
  <si>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</si>
  <si>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</si>
  <si>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</si>
  <si>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</si>
  <si>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</si>
  <si>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</si>
  <si>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</si>
  <si>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</si>
  <si>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</si>
  <si>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</si>
  <si>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</si>
  <si>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</si>
  <si>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</si>
  <si>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</si>
  <si>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</si>
  <si>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</si>
  <si>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</si>
  <si>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</si>
  <si>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</si>
  <si>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</si>
  <si>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</si>
  <si>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</si>
  <si>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</si>
  <si>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</si>
  <si>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</si>
  <si>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</si>
  <si>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</si>
  <si>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</si>
  <si>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</si>
  <si>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</si>
  <si>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</si>
  <si>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</si>
  <si>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</si>
  <si>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</si>
  <si>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</si>
  <si>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</si>
  <si>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</si>
  <si>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</si>
  <si>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</si>
  <si>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</si>
  <si>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</si>
  <si>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</si>
  <si>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</si>
  <si>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</si>
  <si>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</si>
  <si>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</si>
  <si>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</si>
  <si>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</si>
  <si>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</si>
  <si>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</si>
  <si>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</si>
  <si>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</si>
  <si>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</si>
  <si>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</si>
  <si>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</si>
  <si>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</si>
  <si>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</si>
  <si>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</si>
  <si>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</si>
  <si>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</si>
  <si>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</si>
  <si>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</si>
  <si>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</si>
  <si>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</si>
  <si>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</si>
  <si>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</si>
  <si>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</si>
  <si>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</si>
  <si>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</si>
  <si>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</si>
  <si>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</si>
  <si>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</si>
  <si>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</si>
  <si>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</si>
  <si>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</si>
  <si>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</si>
  <si>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</si>
  <si>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</si>
  <si>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</si>
  <si>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</si>
  <si>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</si>
  <si>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</si>
  <si>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</si>
  <si>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</si>
  <si>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</si>
  <si>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</si>
  <si>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</si>
  <si>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</si>
  <si>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</si>
  <si>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</si>
  <si>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</si>
  <si>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</si>
  <si>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</si>
  <si>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</si>
  <si>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</si>
  <si>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</si>
  <si>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</si>
  <si>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</si>
  <si>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</si>
  <si>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</si>
  <si>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</si>
  <si>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</si>
  <si>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</si>
  <si>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</si>
  <si>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</si>
  <si>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</si>
  <si>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</si>
  <si>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</si>
  <si>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</si>
  <si>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</si>
  <si>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</si>
  <si>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</si>
  <si>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</si>
  <si>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</si>
  <si>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</si>
  <si>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</si>
  <si>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</si>
  <si>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</si>
  <si>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</si>
  <si>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</si>
  <si>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</si>
  <si>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</si>
  <si>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</si>
  <si>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</si>
  <si>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</si>
  <si>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</si>
  <si>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</si>
  <si>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</si>
  <si>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</si>
  <si>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</si>
  <si>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</si>
  <si>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</si>
  <si>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</si>
  <si>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</si>
  <si>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</si>
  <si>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</si>
  <si>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</si>
  <si>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</si>
  <si>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</si>
  <si>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</si>
  <si>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</si>
  <si>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</si>
  <si>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</si>
  <si>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</si>
  <si>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</si>
  <si>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</si>
  <si>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</si>
  <si>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</si>
  <si>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</si>
  <si>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</si>
  <si>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</si>
  <si>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</si>
  <si>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</si>
  <si>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</si>
  <si>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</si>
  <si>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</si>
  <si>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</si>
  <si>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</si>
  <si>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</si>
  <si>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</si>
  <si>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</si>
  <si>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</si>
  <si>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</si>
  <si>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</si>
  <si>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</si>
  <si>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</si>
  <si>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</si>
  <si>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</si>
  <si>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</si>
  <si>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</si>
  <si>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</si>
  <si>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</si>
  <si>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</si>
  <si>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</si>
  <si>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</si>
  <si>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</si>
  <si>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</si>
  <si>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</si>
  <si>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</si>
  <si>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</si>
  <si>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</si>
  <si>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</si>
  <si>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</si>
  <si>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</si>
  <si>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</si>
  <si>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</si>
  <si>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</si>
  <si>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</si>
  <si>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</si>
  <si>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</si>
  <si>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</si>
  <si>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</si>
  <si>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</si>
  <si>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</si>
  <si>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</si>
  <si>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</si>
  <si>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</si>
  <si>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</si>
  <si>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</si>
  <si>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</si>
  <si>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</si>
  <si>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</si>
  <si>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</si>
  <si>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</si>
  <si>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</si>
  <si>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</si>
  <si>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</si>
  <si>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</si>
  <si>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</si>
  <si>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</si>
  <si>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</si>
  <si>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</si>
  <si>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</si>
  <si>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</si>
  <si>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</si>
  <si>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</si>
  <si>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</si>
  <si>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</si>
  <si>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</si>
  <si>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</si>
  <si>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</si>
  <si>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</si>
  <si>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</si>
  <si>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</si>
  <si>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</si>
  <si>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</si>
  <si>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</si>
  <si>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</si>
  <si>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</si>
  <si>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</si>
  <si>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</si>
  <si>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</si>
  <si>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</si>
  <si>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</si>
  <si>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</si>
  <si>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</si>
  <si>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</si>
  <si>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</si>
  <si>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</si>
  <si>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</si>
  <si>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</si>
  <si>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</si>
  <si>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</si>
  <si>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</si>
  <si>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</si>
  <si>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</si>
  <si>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</si>
  <si>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</si>
  <si>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</si>
  <si>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</si>
  <si>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</si>
  <si>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</si>
  <si>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</si>
  <si>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</si>
  <si>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</si>
  <si>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</si>
  <si>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</si>
  <si>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</si>
  <si>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</si>
  <si>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</si>
  <si>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</si>
  <si>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</si>
  <si>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</si>
  <si>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</si>
  <si>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</si>
  <si>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</si>
  <si>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</si>
  <si>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</si>
  <si>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</si>
  <si>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</si>
  <si>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</si>
  <si>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</si>
  <si>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</si>
  <si>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</si>
  <si>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</si>
  <si>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</si>
  <si>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</si>
  <si>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</si>
  <si>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</si>
  <si>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</si>
  <si>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</si>
  <si>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</si>
  <si>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</si>
  <si>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</si>
  <si>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</si>
  <si>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</si>
  <si>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</si>
  <si>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</si>
  <si>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</si>
  <si>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</si>
  <si>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</si>
  <si>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</si>
  <si>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</si>
  <si>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</si>
  <si>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</si>
  <si>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</si>
  <si>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</si>
  <si>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</si>
  <si>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</si>
  <si>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</si>
  <si>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</si>
  <si>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</si>
  <si>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</si>
  <si>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</si>
  <si>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</si>
  <si>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</si>
  <si>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</si>
  <si>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</si>
  <si>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</si>
  <si>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</si>
  <si>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</si>
  <si>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</si>
  <si>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</si>
  <si>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</si>
  <si>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</si>
  <si>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</si>
  <si>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</si>
  <si>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</si>
  <si>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</si>
  <si>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</si>
  <si>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</si>
  <si>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</si>
  <si>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</si>
  <si>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</si>
  <si>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</si>
  <si>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</si>
  <si>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</si>
  <si>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</si>
  <si>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</si>
  <si>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</si>
  <si>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</si>
  <si>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</si>
  <si>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</si>
  <si>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</si>
  <si>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</si>
  <si>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</si>
  <si>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</si>
  <si>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</si>
  <si>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</si>
  <si>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</si>
  <si>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</si>
  <si>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</si>
  <si>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</si>
  <si>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</si>
  <si>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</si>
  <si>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</si>
  <si>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</si>
  <si>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</si>
  <si>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</si>
  <si>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</si>
  <si>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</si>
  <si>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</si>
  <si>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</si>
  <si>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</si>
  <si>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</si>
  <si>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</si>
  <si>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</si>
  <si>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</si>
  <si>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</si>
  <si>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</si>
  <si>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</si>
  <si>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</si>
  <si>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</si>
  <si>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</si>
  <si>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</si>
  <si>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</si>
  <si>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</si>
  <si>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</si>
  <si>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</si>
  <si>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</si>
  <si>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</si>
  <si>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</si>
  <si>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</si>
  <si>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</si>
  <si>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</si>
  <si>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</si>
  <si>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</si>
  <si>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</si>
  <si>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</si>
  <si>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</si>
  <si>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</si>
  <si>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</si>
  <si>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</si>
  <si>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</si>
  <si>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</si>
  <si>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</si>
  <si>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</si>
  <si>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</si>
  <si>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</si>
  <si>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</si>
  <si>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</si>
  <si>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</si>
  <si>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</si>
  <si>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</si>
  <si>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</si>
  <si>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</si>
  <si>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</si>
  <si>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</si>
  <si>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</si>
  <si>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</si>
  <si>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</si>
  <si>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</si>
  <si>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</si>
  <si>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</si>
  <si>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</si>
  <si>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</si>
  <si>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</si>
  <si>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</si>
  <si>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</si>
  <si>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</si>
  <si>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</si>
  <si>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</si>
  <si>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</si>
  <si>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</si>
  <si>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</si>
  <si>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</si>
  <si>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</si>
  <si>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</si>
  <si>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</si>
  <si>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</si>
  <si>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</si>
  <si>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</si>
  <si>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</si>
  <si>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</si>
  <si>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</si>
  <si>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</si>
  <si>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</si>
  <si>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</si>
  <si>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</si>
  <si>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</si>
  <si>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</si>
  <si>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</si>
  <si>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</si>
  <si>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</si>
  <si>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</si>
  <si>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</si>
  <si>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</si>
  <si>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</si>
  <si>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</si>
  <si>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</si>
  <si>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</si>
  <si>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</si>
  <si>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</si>
  <si>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</si>
  <si>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</si>
  <si>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</si>
  <si>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</si>
  <si>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</si>
  <si>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</si>
  <si>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</si>
  <si>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</si>
  <si>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</si>
  <si>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</si>
  <si>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</si>
  <si>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</si>
  <si>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</si>
  <si>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</si>
  <si>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</si>
  <si>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</si>
  <si>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</si>
  <si>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</si>
  <si>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</si>
  <si>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</si>
  <si>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</si>
  <si>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</si>
  <si>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</si>
  <si>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</si>
  <si>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</si>
  <si>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</si>
  <si>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</si>
  <si>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</si>
  <si>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</si>
  <si>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</si>
  <si>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</si>
  <si>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</si>
  <si>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</si>
  <si>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</si>
  <si>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</si>
  <si>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</si>
  <si>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</si>
  <si>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</si>
  <si>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</si>
  <si>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</si>
  <si>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</si>
  <si>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</si>
  <si>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</si>
  <si>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</si>
  <si>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</si>
  <si>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</si>
  <si>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</si>
  <si>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</si>
  <si>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</si>
  <si>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</si>
  <si>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</si>
  <si>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</si>
  <si>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</si>
  <si>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</si>
  <si>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</si>
  <si>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</si>
  <si>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</si>
  <si>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</si>
  <si>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</si>
  <si>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</si>
  <si>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</si>
  <si>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</si>
  <si>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</si>
  <si>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</si>
  <si>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</si>
  <si>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</si>
  <si>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</si>
  <si>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</si>
  <si>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</si>
  <si>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</si>
  <si>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</si>
  <si>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</si>
  <si>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</si>
  <si>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</si>
  <si>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</si>
  <si>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</si>
  <si>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</si>
  <si>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</si>
  <si>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</si>
  <si>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</si>
  <si>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</si>
  <si>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</si>
  <si>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</si>
  <si>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</si>
  <si>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</si>
  <si>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</si>
  <si>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</si>
  <si>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</si>
  <si>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</si>
  <si>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</si>
  <si>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</si>
  <si>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</si>
  <si>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</si>
  <si>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</si>
  <si>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</si>
  <si>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</si>
  <si>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</si>
  <si>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</si>
  <si>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</si>
  <si>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</si>
  <si>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</si>
  <si>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</si>
  <si>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</si>
  <si>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</si>
  <si>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</si>
  <si>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</si>
  <si>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</si>
  <si>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</si>
  <si>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</si>
  <si>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</si>
  <si>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</si>
  <si>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</si>
  <si>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</si>
  <si>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</si>
  <si>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</si>
  <si>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</si>
  <si>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</si>
  <si>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</si>
  <si>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</si>
  <si>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</si>
  <si>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</si>
  <si>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</si>
  <si>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</si>
  <si>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</si>
  <si>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</si>
  <si>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</si>
  <si>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</si>
  <si>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</si>
  <si>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</si>
  <si>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</si>
  <si>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</si>
  <si>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</si>
  <si>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</si>
  <si>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</si>
  <si>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</si>
  <si>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</si>
  <si>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</si>
  <si>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</si>
  <si>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</si>
  <si>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</si>
  <si>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</si>
  <si>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</si>
  <si>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</si>
  <si>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</si>
  <si>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</si>
  <si>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</si>
  <si>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</si>
  <si>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</si>
  <si>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</si>
  <si>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</si>
  <si>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</si>
  <si>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</si>
  <si>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</si>
  <si>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</si>
  <si>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</si>
  <si>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</si>
  <si>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</si>
  <si>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</si>
  <si>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</si>
  <si>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</si>
  <si>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</si>
  <si>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</si>
  <si>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</si>
  <si>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</si>
  <si>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</si>
  <si>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</si>
  <si>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</si>
  <si>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</si>
  <si>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</si>
  <si>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</si>
  <si>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</si>
  <si>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</si>
  <si>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</si>
  <si>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</si>
  <si>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</si>
  <si>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</si>
  <si>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</si>
  <si>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</si>
  <si>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</si>
  <si>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</si>
  <si>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</si>
  <si>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</si>
  <si>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</si>
  <si>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</si>
  <si>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</si>
  <si>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</si>
  <si>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</si>
  <si>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</si>
  <si>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</si>
  <si>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</si>
  <si>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</si>
  <si>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</si>
  <si>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</si>
  <si>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</si>
  <si>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</si>
  <si>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</si>
  <si>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</si>
  <si>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</si>
  <si>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</si>
  <si>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</si>
  <si>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</si>
  <si>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</si>
  <si>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</si>
  <si>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</si>
  <si>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</si>
  <si>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</si>
  <si>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</si>
  <si>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</si>
  <si>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</si>
  <si>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</si>
  <si>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</si>
  <si>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</si>
  <si>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</si>
  <si>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</si>
  <si>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</si>
  <si>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</si>
  <si>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</si>
  <si>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</si>
  <si>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</si>
  <si>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</si>
  <si>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</si>
  <si>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</si>
  <si>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</si>
  <si>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</si>
  <si>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</si>
  <si>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</si>
  <si>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</si>
  <si>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</si>
  <si>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</si>
  <si>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</si>
  <si>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</si>
  <si>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</si>
  <si>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</si>
  <si>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</si>
  <si>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</si>
  <si>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</si>
  <si>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</si>
  <si>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</si>
  <si>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</si>
  <si>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</si>
  <si>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</si>
  <si>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</si>
  <si>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</si>
  <si>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</si>
  <si>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</si>
  <si>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</si>
  <si>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</si>
  <si>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</si>
  <si>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</si>
  <si>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</si>
  <si>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</si>
  <si>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</si>
  <si>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</si>
  <si>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</si>
  <si>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</si>
  <si>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</si>
  <si>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</si>
  <si>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</si>
  <si>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</si>
  <si>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</si>
  <si>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</si>
  <si>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</si>
  <si>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</si>
  <si>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</si>
  <si>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</si>
  <si>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</si>
  <si>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</si>
  <si>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</si>
  <si>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</si>
  <si>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</si>
  <si>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</si>
  <si>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</si>
  <si>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</si>
  <si>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</si>
  <si>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</si>
  <si>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</si>
  <si>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</si>
  <si>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</si>
  <si>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</si>
  <si>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</si>
  <si>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</si>
  <si>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</si>
  <si>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</si>
  <si>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</si>
  <si>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</si>
  <si>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</si>
  <si>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</si>
  <si>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</si>
  <si>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</si>
  <si>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</si>
  <si>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</si>
  <si>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</si>
  <si>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</si>
  <si>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</si>
  <si>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</si>
  <si>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</si>
  <si>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</si>
  <si>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</si>
  <si>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</si>
  <si>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</si>
  <si>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</si>
  <si>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</si>
  <si>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</si>
  <si>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</si>
  <si>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</si>
  <si>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</si>
  <si>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</si>
  <si>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</si>
  <si>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</si>
  <si>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</si>
  <si>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</si>
  <si>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</si>
  <si>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</si>
  <si>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</si>
  <si>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</si>
  <si>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</si>
  <si>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</si>
  <si>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</si>
  <si>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</si>
  <si>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</si>
  <si>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</si>
  <si>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</si>
  <si>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</si>
  <si>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</si>
  <si>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</si>
  <si>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</si>
  <si>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</si>
  <si>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</si>
  <si>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</si>
  <si>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</si>
  <si>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</si>
  <si>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</si>
  <si>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</si>
  <si>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</si>
  <si>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</si>
  <si>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</si>
  <si>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</si>
  <si>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</si>
  <si>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</si>
  <si>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</si>
  <si>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</si>
  <si>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</si>
  <si>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</si>
  <si>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</si>
  <si>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</si>
  <si>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</si>
  <si>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</si>
  <si>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</si>
  <si>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</si>
  <si>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</si>
  <si>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</si>
  <si>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</si>
  <si>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</si>
  <si>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</si>
  <si>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</si>
  <si>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</si>
  <si>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</si>
  <si>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</si>
  <si>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</si>
  <si>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</si>
  <si>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</si>
  <si>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</si>
  <si>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</si>
  <si>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</si>
  <si>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</si>
  <si>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</si>
  <si>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</si>
  <si>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</si>
  <si>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</si>
  <si>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</si>
  <si>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</si>
  <si>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</si>
  <si>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</si>
  <si>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</si>
  <si>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</si>
  <si>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</si>
  <si>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</si>
  <si>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</si>
  <si>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</si>
  <si>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</si>
  <si>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</si>
  <si>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</si>
  <si>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</si>
  <si>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</si>
  <si>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</si>
  <si>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</si>
  <si>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</si>
  <si>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</si>
  <si>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</si>
  <si>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</si>
  <si>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</si>
  <si>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</si>
  <si>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</si>
  <si>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</si>
  <si>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</si>
  <si>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</si>
  <si>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</si>
  <si>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</si>
  <si>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</si>
  <si>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</si>
  <si>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</si>
  <si>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</si>
  <si>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</si>
  <si>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</si>
  <si>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</si>
  <si>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</si>
  <si>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</si>
  <si>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</si>
  <si>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</si>
  <si>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</si>
  <si>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</si>
  <si>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</si>
  <si>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</si>
  <si>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</si>
  <si>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</si>
  <si>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</si>
  <si>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</si>
  <si>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</si>
  <si>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</si>
  <si>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</si>
  <si>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</si>
  <si>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</si>
  <si>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</si>
  <si>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</si>
  <si>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</si>
  <si>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</si>
  <si>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</si>
  <si>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</si>
  <si>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</si>
  <si>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</si>
  <si>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</si>
  <si>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</si>
  <si>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</si>
  <si>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</si>
  <si>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</si>
  <si>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</si>
  <si>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</si>
  <si>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</si>
  <si>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</si>
  <si>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</si>
  <si>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</si>
  <si>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</si>
  <si>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</si>
  <si>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</si>
  <si>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</si>
  <si>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</si>
  <si>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</si>
  <si>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</si>
  <si>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</si>
  <si>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</si>
  <si>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</si>
  <si>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</si>
  <si>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</si>
  <si>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</si>
  <si>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</si>
  <si>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</si>
  <si>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</si>
  <si>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</si>
  <si>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</si>
  <si>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</si>
  <si>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</si>
  <si>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</si>
  <si>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</si>
  <si>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</si>
  <si>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</si>
  <si>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</si>
  <si>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</si>
  <si>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</si>
  <si>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</si>
  <si>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</si>
  <si>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</si>
  <si>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</si>
  <si>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</si>
  <si>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</si>
  <si>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</si>
  <si>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</si>
  <si>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</si>
  <si>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</si>
  <si>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</si>
  <si>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</si>
  <si>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</si>
  <si>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</si>
  <si>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</si>
  <si>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</si>
  <si>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</si>
  <si>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</si>
  <si>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</si>
  <si>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</si>
  <si>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</si>
  <si>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</si>
  <si>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</si>
  <si>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</si>
  <si>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</si>
  <si>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</si>
  <si>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</si>
  <si>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</si>
  <si>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</si>
  <si>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</si>
  <si>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</si>
  <si>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</si>
  <si>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</si>
  <si>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</si>
  <si>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</si>
  <si>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</si>
  <si>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</si>
  <si>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</si>
  <si>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</si>
  <si>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</si>
  <si>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</si>
  <si>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</si>
  <si>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</si>
  <si>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</si>
  <si>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</si>
  <si>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</si>
  <si>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</si>
  <si>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</si>
  <si>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</si>
  <si>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</si>
  <si>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</si>
  <si>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</si>
  <si>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</si>
  <si>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</si>
  <si>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</si>
  <si>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</si>
  <si>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</si>
  <si>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</si>
  <si>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</si>
  <si>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</si>
  <si>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</si>
  <si>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</si>
  <si>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</si>
  <si>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</si>
  <si>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</si>
  <si>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</si>
  <si>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</si>
  <si>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</si>
  <si>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</si>
  <si>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</si>
  <si>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</si>
  <si>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</si>
  <si>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</si>
  <si>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</si>
  <si>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</si>
  <si>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</si>
  <si>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</si>
  <si>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</si>
  <si>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</si>
  <si>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</si>
  <si>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</si>
  <si>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</si>
  <si>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</si>
  <si>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</si>
  <si>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</si>
  <si>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</si>
  <si>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</si>
  <si>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</si>
  <si>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</si>
  <si>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</si>
  <si>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</si>
  <si>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</si>
  <si>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</si>
  <si>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</si>
  <si>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</si>
  <si>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</si>
  <si>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</si>
  <si>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</si>
  <si>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</si>
  <si>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</si>
  <si>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</si>
  <si>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</si>
  <si>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</si>
  <si>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</si>
  <si>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</si>
  <si>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</si>
  <si>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</si>
  <si>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</si>
  <si>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</si>
  <si>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</si>
  <si>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</si>
  <si>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</si>
  <si>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</si>
  <si>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</si>
  <si>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</si>
  <si>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</si>
  <si>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</si>
  <si>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</si>
  <si>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</si>
  <si>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</si>
  <si>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</si>
  <si>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</si>
  <si>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</si>
  <si>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</si>
  <si>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</si>
  <si>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</si>
  <si>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</si>
  <si>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</si>
  <si>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</si>
  <si>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</si>
  <si>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</si>
  <si>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</si>
  <si>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</si>
  <si>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</si>
  <si>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</si>
  <si>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</si>
  <si>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</si>
  <si>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</si>
  <si>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</si>
  <si>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</si>
  <si>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</si>
  <si>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</si>
  <si>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</si>
  <si>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</si>
  <si>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</si>
  <si>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</si>
  <si>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</si>
  <si>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</si>
  <si>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</si>
  <si>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</si>
  <si>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</si>
  <si>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</si>
  <si>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</si>
  <si>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</si>
  <si>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</si>
  <si>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</si>
  <si>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</si>
  <si>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</si>
  <si>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</si>
  <si>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</si>
  <si>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</si>
  <si>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</si>
  <si>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</si>
  <si>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</si>
  <si>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</si>
  <si>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</si>
  <si>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</si>
  <si>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</si>
  <si>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</si>
  <si>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</si>
  <si>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</si>
  <si>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</si>
  <si>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</si>
  <si>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</si>
  <si>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</si>
  <si>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</si>
  <si>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</si>
  <si>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</si>
  <si>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</si>
  <si>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</si>
  <si>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</si>
  <si>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</si>
  <si>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</si>
  <si>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</si>
  <si>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</si>
  <si>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</si>
  <si>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</si>
  <si>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</si>
  <si>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</si>
  <si>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</si>
  <si>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</si>
  <si>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</si>
  <si>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</si>
  <si>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</si>
  <si>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</si>
  <si>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</si>
  <si>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</si>
  <si>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</si>
  <si>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</si>
  <si>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</si>
  <si>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</si>
  <si>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</si>
  <si>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</si>
  <si>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</si>
  <si>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</si>
  <si>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</si>
  <si>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</si>
  <si>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</si>
  <si>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</si>
  <si>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</si>
  <si>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</si>
  <si>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</si>
  <si>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</si>
  <si>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</si>
  <si>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</si>
  <si>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</si>
  <si>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</si>
  <si>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</si>
  <si>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</si>
  <si>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</si>
  <si>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</si>
  <si>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</si>
  <si>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</si>
  <si>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</si>
  <si>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</si>
  <si>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</si>
  <si>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</si>
  <si>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</si>
  <si>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</si>
  <si>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</si>
  <si>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</si>
  <si>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</si>
  <si>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</si>
  <si>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</si>
  <si>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</si>
  <si>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</si>
  <si>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</si>
  <si>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</si>
  <si>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</si>
  <si>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</si>
  <si>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</si>
  <si>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</si>
  <si>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</si>
  <si>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</si>
  <si>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</si>
  <si>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</si>
  <si>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</si>
  <si>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</si>
  <si>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</si>
  <si>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</si>
  <si>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</si>
  <si>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</si>
  <si>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</si>
  <si>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</si>
  <si>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</si>
  <si>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</si>
  <si>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</si>
  <si>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</si>
  <si>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</si>
  <si>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</si>
  <si>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</si>
  <si>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</si>
  <si>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</si>
  <si>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</si>
  <si>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</si>
  <si>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</si>
  <si>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</si>
  <si>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</si>
  <si>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</si>
  <si>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</si>
  <si>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</si>
  <si>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</si>
  <si>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</si>
  <si>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</si>
  <si>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</si>
  <si>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</si>
  <si>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</si>
  <si>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</si>
  <si>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</si>
  <si>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</si>
  <si>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</si>
  <si>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</si>
  <si>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</si>
  <si>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</si>
  <si>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</si>
  <si>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</si>
  <si>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</si>
  <si>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</si>
  <si>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</si>
  <si>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</si>
  <si>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</si>
  <si>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</si>
  <si>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</si>
  <si>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</si>
  <si>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</si>
  <si>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</si>
  <si>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</si>
  <si>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</si>
  <si>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</si>
  <si>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</si>
  <si>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</si>
  <si>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</si>
  <si>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</si>
  <si>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</si>
  <si>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Cod_Región</t>
  </si>
  <si>
    <t>GR 06</t>
  </si>
  <si>
    <t>GR 07</t>
  </si>
  <si>
    <t>Cod_Sector</t>
  </si>
  <si>
    <t>Región/Sector</t>
  </si>
  <si>
    <t>Sexo Víctima</t>
  </si>
  <si>
    <t>Edad Víctima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</si>
  <si>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</si>
  <si>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</si>
  <si>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</si>
  <si>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</si>
  <si>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</si>
  <si>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</si>
  <si>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</si>
  <si>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</si>
  <si>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</si>
  <si>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Hombre</t>
  </si>
  <si>
    <t>Mayor de edad</t>
  </si>
  <si>
    <t>Menor de Edad</t>
  </si>
  <si>
    <t>Sin Información</t>
  </si>
  <si>
    <t>Mujer</t>
  </si>
  <si>
    <t>Metropolitana Centro Norte</t>
  </si>
  <si>
    <t>Metropolitana Oriente</t>
  </si>
  <si>
    <t>Metropolitana Occidente</t>
  </si>
  <si>
    <t>Metropolitana Sur</t>
  </si>
  <si>
    <t>id_sexo</t>
  </si>
  <si>
    <t>id_edad</t>
  </si>
  <si>
    <t>Sexo</t>
  </si>
  <si>
    <t>Edad</t>
  </si>
  <si>
    <t>Nacional</t>
  </si>
  <si>
    <t>Periodo 2019-2021</t>
  </si>
  <si>
    <t>Fiscalia de Chile</t>
  </si>
  <si>
    <t>Casos de  Violencia Intrafamiliar a nivel nacional</t>
  </si>
  <si>
    <t>Delitos, Género, Violencia, mujer, mujeres, casos, víctimas, intrafamiliar, familiar, fisica, fiscalía</t>
  </si>
  <si>
    <t>https://analytics.zoho.com/open-view/2395394000007054206?ZOHO_CRITERIA=%22Trasposicion_27.4%22.%22Cod_Regi%C3%B3n%22%3D13</t>
  </si>
  <si>
    <t>https://analytics.zoho.com/open-view/2395394000007054640?ZOHO_CRITERIA=%22Trasposicion_27.4%22.%22Cod_Regi%C3%B3n%22%3D13</t>
  </si>
  <si>
    <t>GR 08</t>
  </si>
  <si>
    <t>GR 09</t>
  </si>
  <si>
    <t>GR 10</t>
  </si>
  <si>
    <t>GR 11</t>
  </si>
  <si>
    <t>GR 12</t>
  </si>
  <si>
    <t>https://analytics.zoho.com/open-view/2395394000007054709</t>
  </si>
  <si>
    <t>https://analytics.zoho.com/open-view/2395394000007054797</t>
  </si>
  <si>
    <t>https://analytics.zoho.com/open-view/2395394000007054948</t>
  </si>
  <si>
    <t>https://analytics.zoho.com/open-view/2395394000007062049</t>
  </si>
  <si>
    <t>https://analytics.zoho.com/open-view/2395394000007062103?ZOHO_CRITERIA=%22Trasposicion_27.4%22.%22Cod_Regi%C3%B3n%22%3D13</t>
  </si>
  <si>
    <t>https://analytics.zoho.com/open-view/2395394000007062155</t>
  </si>
  <si>
    <t>https://analytics.zoho.com/open-view/2395394000007062222?ZOHO_CRITERIA=%22Trasposicion_27.4%22.%22Cod_Regi%C3%B3n%22%3D13</t>
  </si>
  <si>
    <t>https://analytics.zoho.com/open-view/2395394000007062438?ZOHO_CRITERIA=%22Trasposicion_27.4%22.%22Cod_Regi%C3%B3n%22%3D13</t>
  </si>
  <si>
    <t>https://analytics.zoho.com/open-view/2395394000007062501</t>
  </si>
  <si>
    <t>https://analytics.zoho.com/open-view/2395394000007062591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</si>
  <si>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</si>
  <si>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</si>
  <si>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</si>
  <si>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</si>
  <si>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</si>
  <si>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</si>
  <si>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</si>
  <si>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</si>
  <si>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</si>
  <si>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</si>
  <si>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</si>
  <si>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</si>
  <si>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</si>
  <si>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</si>
  <si>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</si>
  <si>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</si>
  <si>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INSERT INTO temporalidad VALUES (1778,'Periodo 2019-2021','Periodo','Periodo','1-1-2019','31-12-2021');</t>
  </si>
  <si>
    <t>Periodo 2013-2019</t>
  </si>
  <si>
    <t>INSERT INTO temporalidad VALUES (1779,'Periodo 2013-2019','Periodo','Periodo','1-1-2013','31-12-2019');</t>
  </si>
  <si>
    <t>Todo</t>
  </si>
  <si>
    <t>GR 13</t>
  </si>
  <si>
    <t>https://analytics.zoho.com/open-view/2395394000007327790</t>
  </si>
  <si>
    <t>https://analytics.zoho.com/open-view/2395394000007327564?ZOHO_CRITERIA=%22Trasposicion_27.4%22.%22Cod_Regi%C3%B3n%22%3D13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</si>
</sst>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4" fillId="5" borderId="7" xfId="0" applyFont="1" applyFill="1" applyBorder="1" applyAlignment="1">
      <alignment vertical="top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6" fillId="4" borderId="0" xfId="0" applyFont="1" applyFill="1" applyAlignment="1">
      <alignment horizontal="center" vertical="top"/>
    </xf>
    <xf numFmtId="0" fontId="17" fillId="5" borderId="7" xfId="0" applyFont="1" applyFill="1" applyBorder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8" fillId="18" borderId="2" xfId="0" applyFont="1" applyFill="1" applyBorder="1" applyAlignment="1">
      <alignment horizontal="center" vertical="top"/>
    </xf>
    <xf numFmtId="14" fontId="18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5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8" fillId="18" borderId="2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12" fillId="0" borderId="8" xfId="0" applyFont="1" applyBorder="1" applyAlignment="1">
      <alignment horizontal="center" vertical="top" wrapText="1"/>
    </xf>
    <xf numFmtId="0" fontId="0" fillId="0" borderId="9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19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ipervínculo" xfId="1" builtinId="8"/>
    <cellStyle name="Normal" xfId="0" builtinId="0"/>
  </cellStyles>
  <dxfs count="187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7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171450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476250</xdr:colOff>
      <xdr:row>0</xdr:row>
      <xdr:rowOff>1</xdr:rowOff>
    </xdr:from>
    <xdr:to>
      <xdr:col>5</xdr:col>
      <xdr:colOff>927735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220980</xdr:colOff>
      <xdr:row>0</xdr:row>
      <xdr:rowOff>0</xdr:rowOff>
    </xdr:from>
    <xdr:to>
      <xdr:col>7</xdr:col>
      <xdr:colOff>855345</xdr:colOff>
      <xdr:row>9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455" y="0"/>
              <a:ext cx="3910965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5</xdr:col>
      <xdr:colOff>504825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365.476015162036" createdVersion="7" refreshedVersion="7" minRefreshableVersion="3" recordCount="134" xr:uid="{68519D85-17AB-4462-A852-A259165CA5EB}">
  <cacheSource type="worksheet">
    <worksheetSource ref="A1:U676" sheet="BD"/>
  </cacheSource>
  <cacheFields count="21">
    <cacheField name="Cod_Región" numFmtId="0">
      <sharedItems containsString="0" containsBlank="1" containsNumber="1" containsInteger="1" minValue="1" maxValue="16"/>
    </cacheField>
    <cacheField name="Región" numFmtId="0">
      <sharedItems containsBlank="1"/>
    </cacheField>
    <cacheField name="Cod_Sector" numFmtId="0">
      <sharedItems containsString="0" containsBlank="1" containsNumber="1" containsInteger="1" minValue="1" maxValue="19"/>
    </cacheField>
    <cacheField name="Región/Sector" numFmtId="0">
      <sharedItems containsBlank="1"/>
    </cacheField>
    <cacheField name="id_sexo" numFmtId="0">
      <sharedItems containsString="0" containsBlank="1" containsNumber="1" containsInteger="1" minValue="1" maxValue="3"/>
    </cacheField>
    <cacheField name="Sexo Víctima" numFmtId="0">
      <sharedItems containsBlank="1"/>
    </cacheField>
    <cacheField name="id_edad" numFmtId="0">
      <sharedItems containsString="0" containsBlank="1" containsNumber="1" containsInteger="1" minValue="1" maxValue="3"/>
    </cacheField>
    <cacheField name="Edad Víctima" numFmtId="0">
      <sharedItems containsBlank="1"/>
    </cacheField>
    <cacheField name="Id_producto" numFmtId="0">
      <sharedItems containsString="0" containsBlank="1" containsNumber="1" containsInteger="1" minValue="270104" maxValue="27010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270104001" maxValue="270104001"/>
    </cacheField>
    <cacheField name="Categoría" numFmtId="0">
      <sharedItems containsBlank="1"/>
    </cacheField>
    <cacheField name="Primer trimestre 2021" numFmtId="0">
      <sharedItems containsString="0" containsBlank="1" containsNumber="1" containsInteger="1" minValue="0" maxValue="3696"/>
    </cacheField>
    <cacheField name="Primer trimestre 2020" numFmtId="0">
      <sharedItems containsString="0" containsBlank="1" containsNumber="1" containsInteger="1" minValue="0" maxValue="3762"/>
    </cacheField>
    <cacheField name="Segundo trimestre 2020" numFmtId="0">
      <sharedItems containsString="0" containsBlank="1" containsNumber="1" containsInteger="1" minValue="-2" maxValue="2740"/>
    </cacheField>
    <cacheField name="Tercer trimestre 2020" numFmtId="0">
      <sharedItems containsString="0" containsBlank="1" containsNumber="1" containsInteger="1" minValue="0" maxValue="7335"/>
    </cacheField>
    <cacheField name="Cuarto trimestre 2020" numFmtId="0">
      <sharedItems containsString="0" containsBlank="1" containsNumber="1" containsInteger="1" minValue="0" maxValue="6877"/>
    </cacheField>
    <cacheField name="Primer trimestre 2019" numFmtId="0">
      <sharedItems containsString="0" containsBlank="1" containsNumber="1" containsInteger="1" minValue="0" maxValue="3752"/>
    </cacheField>
    <cacheField name="Segundo trimestre 2019" numFmtId="0">
      <sharedItems containsString="0" containsBlank="1" containsNumber="1" containsInteger="1" minValue="0" maxValue="3372"/>
    </cacheField>
    <cacheField name="Tercer trimestre 2019" numFmtId="0">
      <sharedItems containsString="0" containsBlank="1" containsNumber="1" containsInteger="1" minValue="0" maxValue="7436"/>
    </cacheField>
    <cacheField name="Cuarto trimestre 2019" numFmtId="0">
      <sharedItems containsString="0" containsBlank="1" containsNumber="1" containsInteger="1" minValue="0" maxValue="70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Tarapacá"/>
    <n v="1"/>
    <s v="Tarapacá"/>
    <n v="1"/>
    <s v="Hombre"/>
    <n v="1"/>
    <s v="Mayor de edad"/>
    <n v="270104"/>
    <s v="Delitos Contra el Estado Civil y la Familia"/>
    <n v="270104001"/>
    <s v="Maltrato Habitual (Violencia Intrafamiliar)"/>
    <n v="201"/>
    <n v="166"/>
    <n v="161"/>
    <n v="333"/>
    <n v="361"/>
    <n v="151"/>
    <n v="135"/>
    <n v="275"/>
    <n v="288"/>
  </r>
  <r>
    <n v="2"/>
    <s v="Antofagasta"/>
    <n v="2"/>
    <s v="Antofagasta"/>
    <n v="1"/>
    <s v="Hombre"/>
    <n v="1"/>
    <s v="Mayor de edad"/>
    <n v="270104"/>
    <s v="Delitos Contra el Estado Civil y la Familia"/>
    <n v="270104001"/>
    <s v="Maltrato Habitual (Violencia Intrafamiliar)"/>
    <n v="288"/>
    <n v="244"/>
    <n v="270"/>
    <n v="519"/>
    <n v="585"/>
    <n v="315"/>
    <n v="261"/>
    <n v="614"/>
    <n v="491"/>
  </r>
  <r>
    <n v="3"/>
    <s v="Atacama"/>
    <n v="3"/>
    <s v="Atacama"/>
    <n v="1"/>
    <s v="Hombre"/>
    <n v="1"/>
    <s v="Mayor de edad"/>
    <n v="270104"/>
    <s v="Delitos Contra el Estado Civil y la Familia"/>
    <n v="270104001"/>
    <s v="Maltrato Habitual (Violencia Intrafamiliar)"/>
    <n v="123"/>
    <n v="134"/>
    <n v="135"/>
    <n v="258"/>
    <n v="285"/>
    <n v="130"/>
    <n v="130"/>
    <n v="283"/>
    <n v="269"/>
  </r>
  <r>
    <n v="4"/>
    <s v="Coquimbo"/>
    <n v="4"/>
    <s v="Coquimbo"/>
    <n v="1"/>
    <s v="Hombre"/>
    <n v="1"/>
    <s v="Mayor de edad"/>
    <n v="270104"/>
    <s v="Delitos Contra el Estado Civil y la Familia"/>
    <n v="270104001"/>
    <s v="Maltrato Habitual (Violencia Intrafamiliar)"/>
    <n v="222"/>
    <n v="250"/>
    <n v="285"/>
    <n v="517"/>
    <n v="588"/>
    <n v="235"/>
    <n v="228"/>
    <n v="475"/>
    <n v="473"/>
  </r>
  <r>
    <n v="5"/>
    <s v="Valparaíso"/>
    <n v="5"/>
    <s v="Valparaíso"/>
    <n v="1"/>
    <s v="Hombre"/>
    <n v="1"/>
    <s v="Mayor de edad"/>
    <n v="270104"/>
    <s v="Delitos Contra el Estado Civil y la Familia"/>
    <n v="270104001"/>
    <s v="Maltrato Habitual (Violencia Intrafamiliar)"/>
    <n v="722"/>
    <n v="725"/>
    <n v="675"/>
    <n v="1463"/>
    <n v="1434"/>
    <n v="755"/>
    <n v="699"/>
    <n v="1579"/>
    <n v="1468"/>
  </r>
  <r>
    <n v="6"/>
    <s v="O'Higgins"/>
    <n v="6"/>
    <s v="O'Higgins"/>
    <n v="1"/>
    <s v="Hombre"/>
    <n v="1"/>
    <s v="Mayor de edad"/>
    <n v="270104"/>
    <s v="Delitos Contra el Estado Civil y la Familia"/>
    <n v="270104001"/>
    <s v="Maltrato Habitual (Violencia Intrafamiliar)"/>
    <n v="404"/>
    <n v="515"/>
    <n v="402"/>
    <n v="936"/>
    <n v="831"/>
    <n v="533"/>
    <n v="450"/>
    <n v="1031"/>
    <n v="977"/>
  </r>
  <r>
    <n v="7"/>
    <s v="Maule"/>
    <n v="7"/>
    <s v="Maule"/>
    <n v="1"/>
    <s v="Hombre"/>
    <n v="1"/>
    <s v="Mayor de edad"/>
    <n v="270104"/>
    <s v="Delitos Contra el Estado Civil y la Familia"/>
    <n v="270104001"/>
    <s v="Maltrato Habitual (Violencia Intrafamiliar)"/>
    <n v="361"/>
    <n v="419"/>
    <n v="336"/>
    <n v="779"/>
    <n v="800"/>
    <n v="428"/>
    <n v="369"/>
    <n v="819"/>
    <n v="756"/>
  </r>
  <r>
    <n v="8"/>
    <s v="Biobío"/>
    <n v="8"/>
    <s v="Biobío"/>
    <n v="1"/>
    <s v="Hombre"/>
    <n v="1"/>
    <s v="Mayor de edad"/>
    <n v="270104"/>
    <s v="Delitos Contra el Estado Civil y la Familia"/>
    <n v="270104001"/>
    <s v="Maltrato Habitual (Violencia Intrafamiliar)"/>
    <n v="474"/>
    <n v="406"/>
    <n v="479"/>
    <n v="874"/>
    <n v="1022"/>
    <n v="440"/>
    <n v="392"/>
    <n v="871"/>
    <n v="901"/>
  </r>
  <r>
    <n v="9"/>
    <s v="La Araucanía"/>
    <n v="9"/>
    <s v="La Araucanía"/>
    <n v="1"/>
    <s v="Hombre"/>
    <n v="1"/>
    <s v="Mayor de edad"/>
    <n v="270104"/>
    <s v="Delitos Contra el Estado Civil y la Familia"/>
    <n v="270104001"/>
    <s v="Maltrato Habitual (Violencia Intrafamiliar)"/>
    <n v="445"/>
    <n v="375"/>
    <n v="333"/>
    <n v="866"/>
    <n v="771"/>
    <n v="354"/>
    <n v="386"/>
    <n v="725"/>
    <n v="781"/>
  </r>
  <r>
    <n v="10"/>
    <s v="Los Lagos"/>
    <n v="10"/>
    <s v="Los Lagos"/>
    <n v="1"/>
    <s v="Hombre"/>
    <n v="1"/>
    <s v="Mayor de edad"/>
    <n v="270104"/>
    <s v="Delitos Contra el Estado Civil y la Familia"/>
    <n v="270104001"/>
    <s v="Maltrato Habitual (Violencia Intrafamiliar)"/>
    <n v="384"/>
    <n v="340"/>
    <n v="366"/>
    <n v="755"/>
    <n v="700"/>
    <n v="291"/>
    <n v="339"/>
    <n v="621"/>
    <n v="680"/>
  </r>
  <r>
    <n v="11"/>
    <s v="Aysén"/>
    <n v="11"/>
    <s v="Aysén"/>
    <n v="1"/>
    <s v="Hombre"/>
    <n v="1"/>
    <s v="Mayor de edad"/>
    <n v="270104"/>
    <s v="Delitos Contra el Estado Civil y la Familia"/>
    <n v="270104001"/>
    <s v="Maltrato Habitual (Violencia Intrafamiliar)"/>
    <n v="41"/>
    <n v="50"/>
    <n v="42"/>
    <n v="88"/>
    <n v="81"/>
    <n v="40"/>
    <n v="45"/>
    <n v="85"/>
    <n v="89"/>
  </r>
  <r>
    <n v="12"/>
    <s v="Magallanes"/>
    <n v="12"/>
    <s v="Magallanes"/>
    <n v="1"/>
    <s v="Hombre"/>
    <n v="1"/>
    <s v="Mayor de edad"/>
    <n v="270104"/>
    <s v="Delitos Contra el Estado Civil y la Familia"/>
    <n v="270104001"/>
    <s v="Maltrato Habitual (Violencia Intrafamiliar)"/>
    <n v="45"/>
    <n v="46"/>
    <n v="71"/>
    <n v="98"/>
    <n v="136"/>
    <n v="39"/>
    <n v="50"/>
    <n v="80"/>
    <n v="99"/>
  </r>
  <r>
    <n v="13"/>
    <s v="Metropolitana"/>
    <n v="13"/>
    <s v="Metropolitana Centro Norte"/>
    <n v="1"/>
    <s v="Hombre"/>
    <n v="1"/>
    <s v="Mayor de edad"/>
    <n v="270104"/>
    <s v="Delitos Contra el Estado Civil y la Familia"/>
    <n v="270104001"/>
    <s v="Maltrato Habitual (Violencia Intrafamiliar)"/>
    <n v="927"/>
    <n v="1137"/>
    <n v="808"/>
    <n v="2235"/>
    <n v="1980"/>
    <n v="1061"/>
    <n v="950"/>
    <n v="2154"/>
    <n v="2059"/>
  </r>
  <r>
    <n v="13"/>
    <s v="Metropolitana"/>
    <n v="17"/>
    <s v="Metropolitana Oriente"/>
    <n v="1"/>
    <s v="Hombre"/>
    <n v="1"/>
    <s v="Mayor de edad"/>
    <n v="270104"/>
    <s v="Delitos Contra el Estado Civil y la Familia"/>
    <n v="270104001"/>
    <s v="Maltrato Habitual (Violencia Intrafamiliar)"/>
    <n v="480"/>
    <n v="426"/>
    <n v="410"/>
    <n v="867"/>
    <n v="917"/>
    <n v="488"/>
    <n v="459"/>
    <n v="1024"/>
    <n v="992"/>
  </r>
  <r>
    <n v="13"/>
    <s v="Metropolitana"/>
    <n v="18"/>
    <s v="Metropolitana Occidente"/>
    <n v="1"/>
    <s v="Hombre"/>
    <n v="1"/>
    <s v="Mayor de edad"/>
    <n v="270104"/>
    <s v="Delitos Contra el Estado Civil y la Familia"/>
    <n v="270104001"/>
    <s v="Maltrato Habitual (Violencia Intrafamiliar)"/>
    <n v="631"/>
    <n v="713"/>
    <n v="508"/>
    <n v="1340"/>
    <n v="1250"/>
    <n v="840"/>
    <n v="799"/>
    <n v="1687"/>
    <n v="1584"/>
  </r>
  <r>
    <n v="13"/>
    <s v="Metropolitana"/>
    <n v="19"/>
    <s v="Metropolitana Sur"/>
    <n v="1"/>
    <s v="Hombre"/>
    <n v="1"/>
    <s v="Mayor de edad"/>
    <n v="270104"/>
    <s v="Delitos Contra el Estado Civil y la Familia"/>
    <n v="270104001"/>
    <s v="Maltrato Habitual (Violencia Intrafamiliar)"/>
    <n v="805"/>
    <n v="915"/>
    <n v="657"/>
    <n v="1760"/>
    <n v="1596"/>
    <n v="1085"/>
    <n v="863"/>
    <n v="1992"/>
    <n v="1825"/>
  </r>
  <r>
    <n v="14"/>
    <s v="Los Ríos"/>
    <n v="14"/>
    <s v="Los Ríos"/>
    <n v="1"/>
    <s v="Hombre"/>
    <n v="1"/>
    <s v="Mayor de edad"/>
    <n v="270104"/>
    <s v="Delitos Contra el Estado Civil y la Familia"/>
    <n v="270104001"/>
    <s v="Maltrato Habitual (Violencia Intrafamiliar)"/>
    <n v="168"/>
    <n v="187"/>
    <n v="157"/>
    <n v="356"/>
    <n v="356"/>
    <n v="152"/>
    <n v="127"/>
    <n v="306"/>
    <n v="283"/>
  </r>
  <r>
    <n v="15"/>
    <s v="Arica y Parinacota"/>
    <n v="15"/>
    <s v="Arica y Parinacota"/>
    <n v="1"/>
    <s v="Hombre"/>
    <n v="1"/>
    <s v="Mayor de edad"/>
    <n v="270104"/>
    <s v="Delitos Contra el Estado Civil y la Familia"/>
    <n v="270104001"/>
    <s v="Maltrato Habitual (Violencia Intrafamiliar)"/>
    <n v="147"/>
    <n v="123"/>
    <n v="100"/>
    <n v="225"/>
    <n v="226"/>
    <n v="116"/>
    <n v="103"/>
    <n v="231"/>
    <n v="229"/>
  </r>
  <r>
    <n v="16"/>
    <s v="Ñuble"/>
    <n v="16"/>
    <s v="Ñuble"/>
    <n v="1"/>
    <s v="Hombre"/>
    <n v="1"/>
    <s v="Mayor de edad"/>
    <n v="270104"/>
    <s v="Delitos Contra el Estado Civil y la Familia"/>
    <n v="270104001"/>
    <s v="Maltrato Habitual (Violencia Intrafamiliar)"/>
    <n v="143"/>
    <n v="174"/>
    <n v="139"/>
    <n v="330"/>
    <n v="272"/>
    <n v="138"/>
    <n v="125"/>
    <n v="316"/>
    <n v="306"/>
  </r>
  <r>
    <n v="1"/>
    <s v="Tarapacá"/>
    <n v="1"/>
    <s v="Tarapacá"/>
    <n v="2"/>
    <s v="Mujer"/>
    <n v="1"/>
    <s v="Mayor de edad"/>
    <n v="270104"/>
    <s v="Delitos Contra el Estado Civil y la Familia"/>
    <n v="270104001"/>
    <s v="Maltrato Habitual (Violencia Intrafamiliar)"/>
    <n v="649"/>
    <n v="651"/>
    <n v="531"/>
    <n v="1249"/>
    <n v="1183"/>
    <n v="498"/>
    <n v="536"/>
    <n v="1056"/>
    <n v="1081"/>
  </r>
  <r>
    <n v="2"/>
    <s v="Antofagasta"/>
    <n v="2"/>
    <s v="Antofagasta"/>
    <n v="2"/>
    <s v="Mujer"/>
    <n v="1"/>
    <s v="Mayor de edad"/>
    <n v="270104"/>
    <s v="Delitos Contra el Estado Civil y la Familia"/>
    <n v="270104001"/>
    <s v="Maltrato Habitual (Violencia Intrafamiliar)"/>
    <n v="959"/>
    <n v="902"/>
    <n v="843"/>
    <n v="1771"/>
    <n v="1845"/>
    <n v="904"/>
    <n v="813"/>
    <n v="1819"/>
    <n v="1667"/>
  </r>
  <r>
    <n v="3"/>
    <s v="Atacama"/>
    <n v="3"/>
    <s v="Atacama"/>
    <n v="2"/>
    <s v="Mujer"/>
    <n v="1"/>
    <s v="Mayor de edad"/>
    <n v="270104"/>
    <s v="Delitos Contra el Estado Civil y la Familia"/>
    <n v="270104001"/>
    <s v="Maltrato Habitual (Violencia Intrafamiliar)"/>
    <n v="473"/>
    <n v="588"/>
    <n v="491"/>
    <n v="995"/>
    <n v="935"/>
    <n v="488"/>
    <n v="463"/>
    <n v="1030"/>
    <n v="1003"/>
  </r>
  <r>
    <n v="4"/>
    <s v="Coquimbo"/>
    <n v="4"/>
    <s v="Coquimbo"/>
    <n v="2"/>
    <s v="Mujer"/>
    <n v="1"/>
    <s v="Mayor de edad"/>
    <n v="270104"/>
    <s v="Delitos Contra el Estado Civil y la Familia"/>
    <n v="270104001"/>
    <s v="Maltrato Habitual (Violencia Intrafamiliar)"/>
    <n v="957"/>
    <n v="1009"/>
    <n v="1018"/>
    <n v="1999"/>
    <n v="2035"/>
    <n v="968"/>
    <n v="929"/>
    <n v="1968"/>
    <n v="1876"/>
  </r>
  <r>
    <n v="5"/>
    <s v="Valparaíso"/>
    <n v="5"/>
    <s v="Valparaíso"/>
    <n v="2"/>
    <s v="Mujer"/>
    <n v="1"/>
    <s v="Mayor de edad"/>
    <n v="270104"/>
    <s v="Delitos Contra el Estado Civil y la Familia"/>
    <n v="270104001"/>
    <s v="Maltrato Habitual (Violencia Intrafamiliar)"/>
    <n v="2594"/>
    <n v="2653"/>
    <n v="2184"/>
    <n v="5268"/>
    <n v="4850"/>
    <n v="2420"/>
    <n v="2438"/>
    <n v="5038"/>
    <n v="5082"/>
  </r>
  <r>
    <n v="6"/>
    <s v="O'Higgins"/>
    <n v="6"/>
    <s v="O'Higgins"/>
    <n v="2"/>
    <s v="Mujer"/>
    <n v="1"/>
    <s v="Mayor de edad"/>
    <n v="270104"/>
    <s v="Delitos Contra el Estado Civil y la Familia"/>
    <n v="270104001"/>
    <s v="Maltrato Habitual (Violencia Intrafamiliar)"/>
    <n v="1429"/>
    <n v="1735"/>
    <n v="1281"/>
    <n v="3100"/>
    <n v="2906"/>
    <n v="1748"/>
    <n v="1506"/>
    <n v="3401"/>
    <n v="3250"/>
  </r>
  <r>
    <n v="7"/>
    <s v="Maule"/>
    <n v="7"/>
    <s v="Maule"/>
    <n v="2"/>
    <s v="Mujer"/>
    <n v="1"/>
    <s v="Mayor de edad"/>
    <n v="270104"/>
    <s v="Delitos Contra el Estado Civil y la Familia"/>
    <n v="270104001"/>
    <s v="Maltrato Habitual (Violencia Intrafamiliar)"/>
    <n v="1493"/>
    <n v="1672"/>
    <n v="1260"/>
    <n v="3160"/>
    <n v="2915"/>
    <n v="1692"/>
    <n v="1395"/>
    <n v="3118"/>
    <n v="2970"/>
  </r>
  <r>
    <n v="8"/>
    <s v="Biobío"/>
    <n v="8"/>
    <s v="Biobío"/>
    <n v="2"/>
    <s v="Mujer"/>
    <n v="1"/>
    <s v="Mayor de edad"/>
    <n v="270104"/>
    <s v="Delitos Contra el Estado Civil y la Familia"/>
    <n v="270104001"/>
    <s v="Maltrato Habitual (Violencia Intrafamiliar)"/>
    <n v="1774"/>
    <n v="1704"/>
    <n v="1660"/>
    <n v="3563"/>
    <n v="3508"/>
    <n v="1839"/>
    <n v="1697"/>
    <n v="3511"/>
    <n v="3551"/>
  </r>
  <r>
    <n v="9"/>
    <s v="La Araucanía"/>
    <n v="9"/>
    <s v="La Araucanía"/>
    <n v="2"/>
    <s v="Mujer"/>
    <n v="1"/>
    <s v="Mayor de edad"/>
    <n v="270104"/>
    <s v="Delitos Contra el Estado Civil y la Familia"/>
    <n v="270104001"/>
    <s v="Maltrato Habitual (Violencia Intrafamiliar)"/>
    <n v="1375"/>
    <n v="1297"/>
    <n v="1122"/>
    <n v="2749"/>
    <n v="2521"/>
    <n v="1170"/>
    <n v="1211"/>
    <n v="2378"/>
    <n v="2436"/>
  </r>
  <r>
    <n v="10"/>
    <s v="Los Lagos"/>
    <n v="10"/>
    <s v="Los Lagos"/>
    <n v="2"/>
    <s v="Mujer"/>
    <n v="1"/>
    <s v="Mayor de edad"/>
    <n v="270104"/>
    <s v="Delitos Contra el Estado Civil y la Familia"/>
    <n v="270104001"/>
    <s v="Maltrato Habitual (Violencia Intrafamiliar)"/>
    <n v="1404"/>
    <n v="1340"/>
    <n v="1309"/>
    <n v="2881"/>
    <n v="2831"/>
    <n v="1193"/>
    <n v="1335"/>
    <n v="2500"/>
    <n v="2714"/>
  </r>
  <r>
    <n v="11"/>
    <s v="Aysén"/>
    <n v="11"/>
    <s v="Aysén"/>
    <n v="2"/>
    <s v="Mujer"/>
    <n v="1"/>
    <s v="Mayor de edad"/>
    <n v="270104"/>
    <s v="Delitos Contra el Estado Civil y la Familia"/>
    <n v="270104001"/>
    <s v="Maltrato Habitual (Violencia Intrafamiliar)"/>
    <n v="168"/>
    <n v="154"/>
    <n v="137"/>
    <n v="331"/>
    <n v="293"/>
    <n v="160"/>
    <n v="173"/>
    <n v="322"/>
    <n v="368"/>
  </r>
  <r>
    <n v="12"/>
    <s v="Magallanes"/>
    <n v="12"/>
    <s v="Magallanes"/>
    <n v="2"/>
    <s v="Mujer"/>
    <n v="1"/>
    <s v="Mayor de edad"/>
    <n v="270104"/>
    <s v="Delitos Contra el Estado Civil y la Familia"/>
    <n v="270104001"/>
    <s v="Maltrato Habitual (Violencia Intrafamiliar)"/>
    <n v="204"/>
    <n v="205"/>
    <n v="172"/>
    <n v="450"/>
    <n v="388"/>
    <n v="158"/>
    <n v="203"/>
    <n v="367"/>
    <n v="415"/>
  </r>
  <r>
    <n v="13"/>
    <s v="Metropolitana"/>
    <n v="13"/>
    <s v="Metropolitana Centro Norte"/>
    <n v="2"/>
    <s v="Mujer"/>
    <n v="1"/>
    <s v="Mayor de edad"/>
    <n v="270104"/>
    <s v="Delitos Contra el Estado Civil y la Familia"/>
    <n v="270104001"/>
    <s v="Maltrato Habitual (Violencia Intrafamiliar)"/>
    <n v="3696"/>
    <n v="3762"/>
    <n v="2740"/>
    <n v="7335"/>
    <n v="6877"/>
    <n v="3752"/>
    <n v="3372"/>
    <n v="7436"/>
    <n v="7063"/>
  </r>
  <r>
    <n v="13"/>
    <s v="Metropolitana"/>
    <n v="17"/>
    <s v="Metropolitana Oriente"/>
    <n v="2"/>
    <s v="Mujer"/>
    <n v="1"/>
    <s v="Mayor de edad"/>
    <n v="270104"/>
    <s v="Delitos Contra el Estado Civil y la Familia"/>
    <n v="270104001"/>
    <s v="Maltrato Habitual (Violencia Intrafamiliar)"/>
    <n v="1539"/>
    <n v="1532"/>
    <n v="1189"/>
    <n v="3015"/>
    <n v="2879"/>
    <n v="1859"/>
    <n v="1608"/>
    <n v="3661"/>
    <n v="3277"/>
  </r>
  <r>
    <n v="13"/>
    <s v="Metropolitana"/>
    <n v="18"/>
    <s v="Metropolitana Occidente"/>
    <n v="2"/>
    <s v="Mujer"/>
    <n v="1"/>
    <s v="Mayor de edad"/>
    <n v="270104"/>
    <s v="Delitos Contra el Estado Civil y la Familia"/>
    <n v="270104001"/>
    <s v="Maltrato Habitual (Violencia Intrafamiliar)"/>
    <n v="2492"/>
    <n v="2672"/>
    <n v="1929"/>
    <n v="4824"/>
    <n v="4825"/>
    <n v="2983"/>
    <n v="2700"/>
    <n v="5866"/>
    <n v="5573"/>
  </r>
  <r>
    <n v="13"/>
    <s v="Metropolitana"/>
    <n v="19"/>
    <s v="Metropolitana Sur"/>
    <n v="2"/>
    <s v="Mujer"/>
    <n v="1"/>
    <s v="Mayor de edad"/>
    <n v="270104"/>
    <s v="Delitos Contra el Estado Civil y la Familia"/>
    <n v="270104001"/>
    <s v="Maltrato Habitual (Violencia Intrafamiliar)"/>
    <n v="2157"/>
    <n v="2674"/>
    <n v="1792"/>
    <n v="5031"/>
    <n v="4500"/>
    <n v="3093"/>
    <n v="2455"/>
    <n v="5816"/>
    <n v="5139"/>
  </r>
  <r>
    <n v="14"/>
    <s v="Los Ríos"/>
    <n v="14"/>
    <s v="Los Ríos"/>
    <n v="2"/>
    <s v="Mujer"/>
    <n v="1"/>
    <s v="Mayor de edad"/>
    <n v="270104"/>
    <s v="Delitos Contra el Estado Civil y la Familia"/>
    <n v="270104001"/>
    <s v="Maltrato Habitual (Violencia Intrafamiliar)"/>
    <n v="594"/>
    <n v="547"/>
    <n v="531"/>
    <n v="1136"/>
    <n v="1134"/>
    <n v="493"/>
    <n v="513"/>
    <n v="1051"/>
    <n v="1078"/>
  </r>
  <r>
    <n v="15"/>
    <s v="Arica y Parinacota"/>
    <n v="15"/>
    <s v="Arica y Parinacota"/>
    <n v="2"/>
    <s v="Mujer"/>
    <n v="1"/>
    <s v="Mayor de edad"/>
    <n v="270104"/>
    <s v="Delitos Contra el Estado Civil y la Familia"/>
    <n v="270104001"/>
    <s v="Maltrato Habitual (Violencia Intrafamiliar)"/>
    <n v="470"/>
    <n v="438"/>
    <n v="324"/>
    <n v="799"/>
    <n v="825"/>
    <n v="403"/>
    <n v="370"/>
    <n v="825"/>
    <n v="796"/>
  </r>
  <r>
    <n v="16"/>
    <s v="Ñuble"/>
    <n v="16"/>
    <s v="Ñuble"/>
    <n v="2"/>
    <s v="Mujer"/>
    <n v="1"/>
    <s v="Mayor de edad"/>
    <n v="270104"/>
    <s v="Delitos Contra el Estado Civil y la Familia"/>
    <n v="270104001"/>
    <s v="Maltrato Habitual (Violencia Intrafamiliar)"/>
    <n v="569"/>
    <n v="623"/>
    <n v="492"/>
    <n v="1227"/>
    <n v="1043"/>
    <n v="603"/>
    <n v="498"/>
    <n v="1201"/>
    <n v="1097"/>
  </r>
  <r>
    <n v="1"/>
    <s v="Tarapacá"/>
    <n v="1"/>
    <s v="Tarapacá"/>
    <n v="1"/>
    <s v="Hombre"/>
    <n v="2"/>
    <s v="Menor de Edad"/>
    <n v="270104"/>
    <s v="Delitos Contra el Estado Civil y la Familia"/>
    <n v="270104001"/>
    <s v="Maltrato Habitual (Violencia Intrafamiliar)"/>
    <n v="19"/>
    <n v="16"/>
    <n v="17"/>
    <n v="37"/>
    <n v="43"/>
    <n v="24"/>
    <n v="40"/>
    <n v="63"/>
    <n v="79"/>
  </r>
  <r>
    <n v="2"/>
    <s v="Antofagasta"/>
    <n v="2"/>
    <s v="Antofagasta"/>
    <n v="1"/>
    <s v="Hombre"/>
    <n v="2"/>
    <s v="Menor de Edad"/>
    <n v="270104"/>
    <s v="Delitos Contra el Estado Civil y la Familia"/>
    <n v="270104001"/>
    <s v="Maltrato Habitual (Violencia Intrafamiliar)"/>
    <n v="34"/>
    <n v="23"/>
    <n v="40"/>
    <n v="53"/>
    <n v="96"/>
    <n v="42"/>
    <n v="30"/>
    <n v="108"/>
    <n v="61"/>
  </r>
  <r>
    <n v="3"/>
    <s v="Atacama"/>
    <n v="3"/>
    <s v="Atacama"/>
    <n v="1"/>
    <s v="Hombre"/>
    <n v="2"/>
    <s v="Menor de Edad"/>
    <n v="270104"/>
    <s v="Delitos Contra el Estado Civil y la Familia"/>
    <n v="270104001"/>
    <s v="Maltrato Habitual (Violencia Intrafamiliar)"/>
    <n v="30"/>
    <n v="43"/>
    <n v="32"/>
    <n v="75"/>
    <n v="56"/>
    <n v="51"/>
    <n v="38"/>
    <n v="88"/>
    <n v="81"/>
  </r>
  <r>
    <n v="4"/>
    <s v="Coquimbo"/>
    <n v="4"/>
    <s v="Coquimbo"/>
    <n v="1"/>
    <s v="Hombre"/>
    <n v="2"/>
    <s v="Menor de Edad"/>
    <n v="270104"/>
    <s v="Delitos Contra el Estado Civil y la Familia"/>
    <n v="270104001"/>
    <s v="Maltrato Habitual (Violencia Intrafamiliar)"/>
    <n v="32"/>
    <n v="36"/>
    <n v="35"/>
    <n v="85"/>
    <n v="94"/>
    <n v="42"/>
    <n v="44"/>
    <n v="101"/>
    <n v="83"/>
  </r>
  <r>
    <n v="5"/>
    <s v="Valparaíso"/>
    <n v="5"/>
    <s v="Valparaíso"/>
    <n v="1"/>
    <s v="Hombre"/>
    <n v="2"/>
    <s v="Menor de Edad"/>
    <n v="270104"/>
    <s v="Delitos Contra el Estado Civil y la Familia"/>
    <n v="270104001"/>
    <s v="Maltrato Habitual (Violencia Intrafamiliar)"/>
    <n v="105"/>
    <n v="96"/>
    <n v="91"/>
    <n v="234"/>
    <n v="215"/>
    <n v="92"/>
    <n v="105"/>
    <n v="201"/>
    <n v="212"/>
  </r>
  <r>
    <n v="6"/>
    <s v="O'Higgins"/>
    <n v="6"/>
    <s v="O'Higgins"/>
    <n v="1"/>
    <s v="Hombre"/>
    <n v="2"/>
    <s v="Menor de Edad"/>
    <n v="270104"/>
    <s v="Delitos Contra el Estado Civil y la Familia"/>
    <n v="270104001"/>
    <s v="Maltrato Habitual (Violencia Intrafamiliar)"/>
    <n v="78"/>
    <n v="102"/>
    <n v="76"/>
    <n v="181"/>
    <n v="180"/>
    <n v="84"/>
    <n v="99"/>
    <n v="188"/>
    <n v="222"/>
  </r>
  <r>
    <n v="7"/>
    <s v="Maule"/>
    <n v="7"/>
    <s v="Maule"/>
    <n v="1"/>
    <s v="Hombre"/>
    <n v="2"/>
    <s v="Menor de Edad"/>
    <n v="270104"/>
    <s v="Delitos Contra el Estado Civil y la Familia"/>
    <n v="270104001"/>
    <s v="Maltrato Habitual (Violencia Intrafamiliar)"/>
    <n v="64"/>
    <n v="60"/>
    <n v="59"/>
    <n v="153"/>
    <n v="142"/>
    <n v="46"/>
    <n v="68"/>
    <n v="123"/>
    <n v="142"/>
  </r>
  <r>
    <n v="8"/>
    <s v="Biobío"/>
    <n v="8"/>
    <s v="Biobío"/>
    <n v="1"/>
    <s v="Hombre"/>
    <n v="2"/>
    <s v="Menor de Edad"/>
    <n v="270104"/>
    <s v="Delitos Contra el Estado Civil y la Familia"/>
    <n v="270104001"/>
    <s v="Maltrato Habitual (Violencia Intrafamiliar)"/>
    <n v="126"/>
    <n v="76"/>
    <n v="125"/>
    <n v="192"/>
    <n v="231"/>
    <n v="83"/>
    <n v="85"/>
    <n v="175"/>
    <n v="201"/>
  </r>
  <r>
    <n v="9"/>
    <s v="La Araucanía"/>
    <n v="9"/>
    <s v="La Araucanía"/>
    <n v="1"/>
    <s v="Hombre"/>
    <n v="2"/>
    <s v="Menor de Edad"/>
    <n v="270104"/>
    <s v="Delitos Contra el Estado Civil y la Familia"/>
    <n v="270104001"/>
    <s v="Maltrato Habitual (Violencia Intrafamiliar)"/>
    <n v="67"/>
    <n v="47"/>
    <n v="57"/>
    <n v="121"/>
    <n v="141"/>
    <n v="42"/>
    <n v="68"/>
    <n v="85"/>
    <n v="147"/>
  </r>
  <r>
    <n v="10"/>
    <s v="Los Lagos"/>
    <n v="10"/>
    <s v="Los Lagos"/>
    <n v="1"/>
    <s v="Hombre"/>
    <n v="2"/>
    <s v="Menor de Edad"/>
    <n v="270104"/>
    <s v="Delitos Contra el Estado Civil y la Familia"/>
    <n v="270104001"/>
    <s v="Maltrato Habitual (Violencia Intrafamiliar)"/>
    <n v="29"/>
    <n v="36"/>
    <n v="59"/>
    <n v="91"/>
    <n v="96"/>
    <n v="43"/>
    <n v="54"/>
    <n v="106"/>
    <n v="110"/>
  </r>
  <r>
    <n v="11"/>
    <s v="Aysén"/>
    <n v="11"/>
    <s v="Aysén"/>
    <n v="1"/>
    <s v="Hombre"/>
    <n v="2"/>
    <s v="Menor de Edad"/>
    <n v="270104"/>
    <s v="Delitos Contra el Estado Civil y la Familia"/>
    <n v="270104001"/>
    <s v="Maltrato Habitual (Violencia Intrafamiliar)"/>
    <n v="11"/>
    <n v="9"/>
    <n v="14"/>
    <n v="14"/>
    <n v="25"/>
    <n v="6"/>
    <n v="12"/>
    <n v="13"/>
    <n v="24"/>
  </r>
  <r>
    <n v="12"/>
    <s v="Magallanes"/>
    <n v="12"/>
    <s v="Magallanes"/>
    <n v="1"/>
    <s v="Hombre"/>
    <n v="2"/>
    <s v="Menor de Edad"/>
    <n v="270104"/>
    <s v="Delitos Contra el Estado Civil y la Familia"/>
    <n v="270104001"/>
    <s v="Maltrato Habitual (Violencia Intrafamiliar)"/>
    <n v="11"/>
    <n v="8"/>
    <n v="14"/>
    <n v="21"/>
    <n v="24"/>
    <n v="8"/>
    <n v="14"/>
    <n v="22"/>
    <n v="21"/>
  </r>
  <r>
    <n v="13"/>
    <s v="Metropolitana"/>
    <n v="13"/>
    <s v="Metropolitana Centro Norte"/>
    <n v="1"/>
    <s v="Hombre"/>
    <n v="2"/>
    <s v="Menor de Edad"/>
    <n v="270104"/>
    <s v="Delitos Contra el Estado Civil y la Familia"/>
    <n v="270104001"/>
    <s v="Maltrato Habitual (Violencia Intrafamiliar)"/>
    <n v="133"/>
    <n v="123"/>
    <n v="136"/>
    <n v="264"/>
    <n v="333"/>
    <n v="120"/>
    <n v="138"/>
    <n v="241"/>
    <n v="273"/>
  </r>
  <r>
    <n v="13"/>
    <s v="Metropolitana"/>
    <n v="17"/>
    <s v="Metropolitana Oriente"/>
    <n v="1"/>
    <s v="Hombre"/>
    <n v="2"/>
    <s v="Menor de Edad"/>
    <n v="270104"/>
    <s v="Delitos Contra el Estado Civil y la Familia"/>
    <n v="270104001"/>
    <s v="Maltrato Habitual (Violencia Intrafamiliar)"/>
    <n v="52"/>
    <n v="55"/>
    <n v="67"/>
    <n v="122"/>
    <n v="117"/>
    <n v="64"/>
    <n v="77"/>
    <n v="122"/>
    <n v="160"/>
  </r>
  <r>
    <n v="13"/>
    <s v="Metropolitana"/>
    <n v="18"/>
    <s v="Metropolitana Occidente"/>
    <n v="1"/>
    <s v="Hombre"/>
    <n v="2"/>
    <s v="Menor de Edad"/>
    <n v="270104"/>
    <s v="Delitos Contra el Estado Civil y la Familia"/>
    <n v="270104001"/>
    <s v="Maltrato Habitual (Violencia Intrafamiliar)"/>
    <n v="59"/>
    <n v="73"/>
    <n v="60"/>
    <n v="149"/>
    <n v="133"/>
    <n v="75"/>
    <n v="90"/>
    <n v="173"/>
    <n v="195"/>
  </r>
  <r>
    <n v="13"/>
    <s v="Metropolitana"/>
    <n v="19"/>
    <s v="Metropolitana Sur"/>
    <n v="1"/>
    <s v="Hombre"/>
    <n v="2"/>
    <s v="Menor de Edad"/>
    <n v="270104"/>
    <s v="Delitos Contra el Estado Civil y la Familia"/>
    <n v="270104001"/>
    <s v="Maltrato Habitual (Violencia Intrafamiliar)"/>
    <n v="70"/>
    <n v="90"/>
    <n v="129"/>
    <n v="194"/>
    <n v="228"/>
    <n v="98"/>
    <n v="142"/>
    <n v="203"/>
    <n v="254"/>
  </r>
  <r>
    <n v="14"/>
    <s v="Los Ríos"/>
    <n v="14"/>
    <s v="Los Ríos"/>
    <n v="1"/>
    <s v="Hombre"/>
    <n v="2"/>
    <s v="Menor de Edad"/>
    <n v="270104"/>
    <s v="Delitos Contra el Estado Civil y la Familia"/>
    <n v="270104001"/>
    <s v="Maltrato Habitual (Violencia Intrafamiliar)"/>
    <n v="18"/>
    <n v="24"/>
    <n v="25"/>
    <n v="49"/>
    <n v="50"/>
    <n v="23"/>
    <n v="32"/>
    <n v="55"/>
    <n v="69"/>
  </r>
  <r>
    <n v="15"/>
    <s v="Arica y Parinacota"/>
    <n v="15"/>
    <s v="Arica y Parinacota"/>
    <n v="1"/>
    <s v="Hombre"/>
    <n v="2"/>
    <s v="Menor de Edad"/>
    <n v="270104"/>
    <s v="Delitos Contra el Estado Civil y la Familia"/>
    <n v="270104001"/>
    <s v="Maltrato Habitual (Violencia Intrafamiliar)"/>
    <n v="31"/>
    <n v="22"/>
    <n v="32"/>
    <n v="49"/>
    <n v="67"/>
    <n v="25"/>
    <n v="30"/>
    <n v="61"/>
    <n v="64"/>
  </r>
  <r>
    <n v="16"/>
    <s v="Ñuble"/>
    <n v="16"/>
    <s v="Ñuble"/>
    <n v="1"/>
    <s v="Hombre"/>
    <n v="2"/>
    <s v="Menor de Edad"/>
    <n v="270104"/>
    <s v="Delitos Contra el Estado Civil y la Familia"/>
    <n v="270104001"/>
    <s v="Maltrato Habitual (Violencia Intrafamiliar)"/>
    <n v="29"/>
    <n v="14"/>
    <n v="52"/>
    <n v="55"/>
    <n v="79"/>
    <n v="26"/>
    <n v="11"/>
    <n v="61"/>
    <n v="38"/>
  </r>
  <r>
    <n v="1"/>
    <s v="Tarapacá"/>
    <n v="1"/>
    <s v="Tarapacá"/>
    <n v="2"/>
    <s v="Mujer"/>
    <n v="2"/>
    <s v="Menor de Edad"/>
    <n v="270104"/>
    <s v="Delitos Contra el Estado Civil y la Familia"/>
    <n v="270104001"/>
    <s v="Maltrato Habitual (Violencia Intrafamiliar)"/>
    <n v="29"/>
    <n v="28"/>
    <n v="20"/>
    <n v="52"/>
    <n v="46"/>
    <n v="36"/>
    <n v="50"/>
    <n v="71"/>
    <n v="84"/>
  </r>
  <r>
    <n v="2"/>
    <s v="Antofagasta"/>
    <n v="2"/>
    <s v="Antofagasta"/>
    <n v="2"/>
    <s v="Mujer"/>
    <n v="2"/>
    <s v="Menor de Edad"/>
    <n v="270104"/>
    <s v="Delitos Contra el Estado Civil y la Familia"/>
    <n v="270104001"/>
    <s v="Maltrato Habitual (Violencia Intrafamiliar)"/>
    <n v="35"/>
    <n v="39"/>
    <n v="42"/>
    <n v="71"/>
    <n v="111"/>
    <n v="40"/>
    <n v="55"/>
    <n v="79"/>
    <n v="105"/>
  </r>
  <r>
    <n v="3"/>
    <s v="Atacama"/>
    <n v="3"/>
    <s v="Atacama"/>
    <n v="2"/>
    <s v="Mujer"/>
    <n v="2"/>
    <s v="Menor de Edad"/>
    <n v="270104"/>
    <s v="Delitos Contra el Estado Civil y la Familia"/>
    <n v="270104001"/>
    <s v="Maltrato Habitual (Violencia Intrafamiliar)"/>
    <n v="54"/>
    <n v="62"/>
    <n v="54"/>
    <n v="126"/>
    <n v="97"/>
    <n v="72"/>
    <n v="80"/>
    <n v="144"/>
    <n v="140"/>
  </r>
  <r>
    <n v="4"/>
    <s v="Coquimbo"/>
    <n v="4"/>
    <s v="Coquimbo"/>
    <n v="2"/>
    <s v="Mujer"/>
    <n v="2"/>
    <s v="Menor de Edad"/>
    <n v="270104"/>
    <s v="Delitos Contra el Estado Civil y la Familia"/>
    <n v="270104001"/>
    <s v="Maltrato Habitual (Violencia Intrafamiliar)"/>
    <n v="57"/>
    <n v="65"/>
    <n v="65"/>
    <n v="136"/>
    <n v="131"/>
    <n v="65"/>
    <n v="53"/>
    <n v="132"/>
    <n v="125"/>
  </r>
  <r>
    <n v="5"/>
    <s v="Valparaíso"/>
    <n v="5"/>
    <s v="Valparaíso"/>
    <n v="2"/>
    <s v="Mujer"/>
    <n v="2"/>
    <s v="Menor de Edad"/>
    <n v="270104"/>
    <s v="Delitos Contra el Estado Civil y la Familia"/>
    <n v="270104001"/>
    <s v="Maltrato Habitual (Violencia Intrafamiliar)"/>
    <n v="127"/>
    <n v="130"/>
    <n v="136"/>
    <n v="273"/>
    <n v="296"/>
    <n v="100"/>
    <n v="143"/>
    <n v="258"/>
    <n v="278"/>
  </r>
  <r>
    <n v="6"/>
    <s v="O'Higgins"/>
    <n v="6"/>
    <s v="O'Higgins"/>
    <n v="2"/>
    <s v="Mujer"/>
    <n v="2"/>
    <s v="Menor de Edad"/>
    <n v="270104"/>
    <s v="Delitos Contra el Estado Civil y la Familia"/>
    <n v="270104001"/>
    <s v="Maltrato Habitual (Violencia Intrafamiliar)"/>
    <n v="91"/>
    <n v="100"/>
    <n v="100"/>
    <n v="178"/>
    <n v="206"/>
    <n v="97"/>
    <n v="115"/>
    <n v="217"/>
    <n v="216"/>
  </r>
  <r>
    <n v="7"/>
    <s v="Maule"/>
    <n v="7"/>
    <s v="Maule"/>
    <n v="2"/>
    <s v="Mujer"/>
    <n v="2"/>
    <s v="Menor de Edad"/>
    <n v="270104"/>
    <s v="Delitos Contra el Estado Civil y la Familia"/>
    <n v="270104001"/>
    <s v="Maltrato Habitual (Violencia Intrafamiliar)"/>
    <n v="90"/>
    <n v="80"/>
    <n v="91"/>
    <n v="162"/>
    <n v="188"/>
    <n v="69"/>
    <n v="89"/>
    <n v="165"/>
    <n v="203"/>
  </r>
  <r>
    <n v="8"/>
    <s v="Biobío"/>
    <n v="8"/>
    <s v="Biobío"/>
    <n v="2"/>
    <s v="Mujer"/>
    <n v="2"/>
    <s v="Menor de Edad"/>
    <n v="270104"/>
    <s v="Delitos Contra el Estado Civil y la Familia"/>
    <n v="270104001"/>
    <s v="Maltrato Habitual (Violencia Intrafamiliar)"/>
    <n v="132"/>
    <n v="114"/>
    <n v="141"/>
    <n v="255"/>
    <n v="282"/>
    <n v="113"/>
    <n v="162"/>
    <n v="247"/>
    <n v="304"/>
  </r>
  <r>
    <n v="9"/>
    <s v="La Araucanía"/>
    <n v="9"/>
    <s v="La Araucanía"/>
    <n v="2"/>
    <s v="Mujer"/>
    <n v="2"/>
    <s v="Menor de Edad"/>
    <n v="270104"/>
    <s v="Delitos Contra el Estado Civil y la Familia"/>
    <n v="270104001"/>
    <s v="Maltrato Habitual (Violencia Intrafamiliar)"/>
    <n v="102"/>
    <n v="62"/>
    <n v="69"/>
    <n v="148"/>
    <n v="164"/>
    <n v="69"/>
    <n v="54"/>
    <n v="146"/>
    <n v="149"/>
  </r>
  <r>
    <n v="10"/>
    <s v="Los Lagos"/>
    <n v="10"/>
    <s v="Los Lagos"/>
    <n v="2"/>
    <s v="Mujer"/>
    <n v="2"/>
    <s v="Menor de Edad"/>
    <n v="270104"/>
    <s v="Delitos Contra el Estado Civil y la Familia"/>
    <n v="270104001"/>
    <s v="Maltrato Habitual (Violencia Intrafamiliar)"/>
    <n v="40"/>
    <n v="42"/>
    <n v="53"/>
    <n v="121"/>
    <n v="129"/>
    <n v="77"/>
    <n v="65"/>
    <n v="143"/>
    <n v="141"/>
  </r>
  <r>
    <n v="11"/>
    <s v="Aysén"/>
    <n v="11"/>
    <s v="Aysén"/>
    <n v="2"/>
    <s v="Mujer"/>
    <n v="2"/>
    <s v="Menor de Edad"/>
    <n v="270104"/>
    <s v="Delitos Contra el Estado Civil y la Familia"/>
    <n v="270104001"/>
    <s v="Maltrato Habitual (Violencia Intrafamiliar)"/>
    <n v="9"/>
    <n v="9"/>
    <n v="14"/>
    <n v="18"/>
    <n v="25"/>
    <n v="7"/>
    <n v="15"/>
    <n v="19"/>
    <n v="27"/>
  </r>
  <r>
    <n v="12"/>
    <s v="Magallanes"/>
    <n v="12"/>
    <s v="Magallanes"/>
    <n v="2"/>
    <s v="Mujer"/>
    <n v="2"/>
    <s v="Menor de Edad"/>
    <n v="270104"/>
    <s v="Delitos Contra el Estado Civil y la Familia"/>
    <n v="270104001"/>
    <s v="Maltrato Habitual (Violencia Intrafamiliar)"/>
    <n v="6"/>
    <n v="10"/>
    <n v="22"/>
    <n v="36"/>
    <n v="35"/>
    <n v="6"/>
    <n v="16"/>
    <n v="21"/>
    <n v="21"/>
  </r>
  <r>
    <n v="13"/>
    <s v="Metropolitana"/>
    <n v="13"/>
    <s v="Metropolitana Centro Norte"/>
    <n v="2"/>
    <s v="Mujer"/>
    <n v="2"/>
    <s v="Menor de Edad"/>
    <n v="270104"/>
    <s v="Delitos Contra el Estado Civil y la Familia"/>
    <n v="270104001"/>
    <s v="Maltrato Habitual (Violencia Intrafamiliar)"/>
    <n v="201"/>
    <n v="168"/>
    <n v="156"/>
    <n v="367"/>
    <n v="354"/>
    <n v="154"/>
    <n v="205"/>
    <n v="342"/>
    <n v="389"/>
  </r>
  <r>
    <n v="13"/>
    <s v="Metropolitana"/>
    <n v="17"/>
    <s v="Metropolitana Oriente"/>
    <n v="2"/>
    <s v="Mujer"/>
    <n v="2"/>
    <s v="Menor de Edad"/>
    <n v="270104"/>
    <s v="Delitos Contra el Estado Civil y la Familia"/>
    <n v="270104001"/>
    <s v="Maltrato Habitual (Violencia Intrafamiliar)"/>
    <n v="66"/>
    <n v="78"/>
    <n v="67"/>
    <n v="138"/>
    <n v="146"/>
    <n v="96"/>
    <n v="83"/>
    <n v="191"/>
    <n v="176"/>
  </r>
  <r>
    <n v="13"/>
    <s v="Metropolitana"/>
    <n v="18"/>
    <s v="Metropolitana Occidente"/>
    <n v="2"/>
    <s v="Mujer"/>
    <n v="2"/>
    <s v="Menor de Edad"/>
    <n v="270104"/>
    <s v="Delitos Contra el Estado Civil y la Familia"/>
    <n v="270104001"/>
    <s v="Maltrato Habitual (Violencia Intrafamiliar)"/>
    <n v="111"/>
    <n v="111"/>
    <n v="98"/>
    <n v="218"/>
    <n v="203"/>
    <n v="126"/>
    <n v="159"/>
    <n v="243"/>
    <n v="295"/>
  </r>
  <r>
    <n v="13"/>
    <s v="Metropolitana"/>
    <n v="19"/>
    <s v="Metropolitana Sur"/>
    <n v="2"/>
    <s v="Mujer"/>
    <n v="2"/>
    <s v="Menor de Edad"/>
    <n v="270104"/>
    <s v="Delitos Contra el Estado Civil y la Familia"/>
    <n v="270104001"/>
    <s v="Maltrato Habitual (Violencia Intrafamiliar)"/>
    <n v="121"/>
    <n v="115"/>
    <n v="141"/>
    <n v="243"/>
    <n v="274"/>
    <n v="125"/>
    <n v="153"/>
    <n v="246"/>
    <n v="283"/>
  </r>
  <r>
    <n v="14"/>
    <s v="Los Ríos"/>
    <n v="14"/>
    <s v="Los Ríos"/>
    <n v="2"/>
    <s v="Mujer"/>
    <n v="2"/>
    <s v="Menor de Edad"/>
    <n v="270104"/>
    <s v="Delitos Contra el Estado Civil y la Familia"/>
    <n v="270104001"/>
    <s v="Maltrato Habitual (Violencia Intrafamiliar)"/>
    <n v="28"/>
    <n v="31"/>
    <n v="38"/>
    <n v="61"/>
    <n v="72"/>
    <n v="23"/>
    <n v="31"/>
    <n v="59"/>
    <n v="73"/>
  </r>
  <r>
    <n v="15"/>
    <s v="Arica y Parinacota"/>
    <n v="15"/>
    <s v="Arica y Parinacota"/>
    <n v="2"/>
    <s v="Mujer"/>
    <n v="2"/>
    <s v="Menor de Edad"/>
    <n v="270104"/>
    <s v="Delitos Contra el Estado Civil y la Familia"/>
    <n v="270104001"/>
    <s v="Maltrato Habitual (Violencia Intrafamiliar)"/>
    <n v="33"/>
    <n v="32"/>
    <n v="45"/>
    <n v="71"/>
    <n v="85"/>
    <n v="31"/>
    <n v="33"/>
    <n v="70"/>
    <n v="86"/>
  </r>
  <r>
    <n v="16"/>
    <s v="Ñuble"/>
    <n v="16"/>
    <s v="Ñuble"/>
    <n v="2"/>
    <s v="Mujer"/>
    <n v="2"/>
    <s v="Menor de Edad"/>
    <n v="270104"/>
    <s v="Delitos Contra el Estado Civil y la Familia"/>
    <n v="270104001"/>
    <s v="Maltrato Habitual (Violencia Intrafamiliar)"/>
    <n v="36"/>
    <n v="40"/>
    <n v="70"/>
    <n v="77"/>
    <n v="97"/>
    <n v="43"/>
    <n v="26"/>
    <n v="84"/>
    <n v="58"/>
  </r>
  <r>
    <n v="1"/>
    <s v="Tarapacá"/>
    <n v="1"/>
    <s v="Tarapacá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2"/>
    <n v="3"/>
    <n v="2"/>
    <n v="1"/>
    <n v="2"/>
    <n v="1"/>
  </r>
  <r>
    <n v="2"/>
    <s v="Antofagasta"/>
    <n v="2"/>
    <s v="Antofagasta"/>
    <n v="1"/>
    <s v="Hombre"/>
    <n v="3"/>
    <s v="Sin Información"/>
    <n v="270104"/>
    <s v="Delitos Contra el Estado Civil y la Familia"/>
    <n v="270104001"/>
    <s v="Maltrato Habitual (Violencia Intrafamiliar)"/>
    <n v="6"/>
    <n v="3"/>
    <n v="16"/>
    <n v="10"/>
    <n v="0"/>
    <n v="2"/>
    <n v="6"/>
    <n v="5"/>
    <n v="9"/>
  </r>
  <r>
    <n v="3"/>
    <s v="Atacama"/>
    <n v="3"/>
    <s v="Atacama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1"/>
  </r>
  <r>
    <n v="4"/>
    <s v="Coquimbo"/>
    <n v="4"/>
    <s v="Coquimbo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3"/>
    <n v="0"/>
    <n v="4"/>
    <n v="0"/>
    <n v="1"/>
    <n v="2"/>
    <n v="0"/>
  </r>
  <r>
    <n v="5"/>
    <s v="Valparaíso"/>
    <n v="5"/>
    <s v="Valparaíso"/>
    <n v="1"/>
    <s v="Hombre"/>
    <n v="3"/>
    <s v="Sin Información"/>
    <n v="270104"/>
    <s v="Delitos Contra el Estado Civil y la Familia"/>
    <n v="270104001"/>
    <s v="Maltrato Habitual (Violencia Intrafamiliar)"/>
    <n v="6"/>
    <n v="5"/>
    <n v="4"/>
    <n v="9"/>
    <n v="7"/>
    <n v="3"/>
    <n v="6"/>
    <n v="6"/>
    <n v="9"/>
  </r>
  <r>
    <n v="6"/>
    <s v="O'Higgins"/>
    <n v="6"/>
    <s v="O'Higgins"/>
    <n v="1"/>
    <s v="Hombre"/>
    <n v="3"/>
    <s v="Sin Información"/>
    <n v="270104"/>
    <s v="Delitos Contra el Estado Civil y la Familia"/>
    <n v="270104001"/>
    <s v="Maltrato Habitual (Violencia Intrafamiliar)"/>
    <n v="2"/>
    <n v="2"/>
    <n v="1"/>
    <n v="3"/>
    <n v="2"/>
    <n v="2"/>
    <n v="2"/>
    <n v="3"/>
    <n v="5"/>
  </r>
  <r>
    <n v="7"/>
    <s v="Maule"/>
    <n v="7"/>
    <s v="Maule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3"/>
    <n v="3"/>
    <n v="4"/>
    <n v="1"/>
    <n v="5"/>
    <n v="3"/>
    <n v="9"/>
  </r>
  <r>
    <n v="8"/>
    <s v="Biobío"/>
    <n v="8"/>
    <s v="Biobío"/>
    <n v="1"/>
    <s v="Hombre"/>
    <n v="3"/>
    <s v="Sin Información"/>
    <n v="270104"/>
    <s v="Delitos Contra el Estado Civil y la Familia"/>
    <n v="270104001"/>
    <s v="Maltrato Habitual (Violencia Intrafamiliar)"/>
    <n v="5"/>
    <n v="10"/>
    <n v="0"/>
    <n v="2"/>
    <n v="2"/>
    <n v="1"/>
    <n v="7"/>
    <n v="0"/>
    <n v="4"/>
  </r>
  <r>
    <n v="9"/>
    <s v="La Araucanía"/>
    <n v="9"/>
    <s v="La Araucanía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1"/>
    <n v="0"/>
    <n v="4"/>
    <n v="1"/>
    <n v="4"/>
    <n v="0"/>
    <n v="7"/>
  </r>
  <r>
    <n v="10"/>
    <s v="Los Lagos"/>
    <n v="10"/>
    <s v="Los Lagos"/>
    <n v="1"/>
    <s v="Hombre"/>
    <n v="3"/>
    <s v="Sin Información"/>
    <n v="270104"/>
    <s v="Delitos Contra el Estado Civil y la Familia"/>
    <n v="270104001"/>
    <s v="Maltrato Habitual (Violencia Intrafamiliar)"/>
    <n v="0"/>
    <n v="2"/>
    <n v="0"/>
    <n v="4"/>
    <n v="2"/>
    <n v="2"/>
    <n v="2"/>
    <n v="4"/>
    <n v="3"/>
  </r>
  <r>
    <n v="11"/>
    <s v="Aysén"/>
    <n v="11"/>
    <s v="Aysén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n v="12"/>
    <s v="Magallanes"/>
    <n v="12"/>
    <s v="Magallanes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0"/>
    <n v="0"/>
    <n v="0"/>
    <n v="0"/>
    <n v="0"/>
    <n v="2"/>
  </r>
  <r>
    <n v="13"/>
    <s v="Metropolitana"/>
    <n v="13"/>
    <s v="Metropolitana Centro Norte"/>
    <n v="1"/>
    <s v="Hombre"/>
    <n v="3"/>
    <s v="Sin Información"/>
    <n v="270104"/>
    <s v="Delitos Contra el Estado Civil y la Familia"/>
    <n v="270104001"/>
    <s v="Maltrato Habitual (Violencia Intrafamiliar)"/>
    <n v="11"/>
    <n v="8"/>
    <n v="5"/>
    <n v="2"/>
    <n v="14"/>
    <n v="6"/>
    <n v="2"/>
    <n v="5"/>
    <n v="2"/>
  </r>
  <r>
    <n v="13"/>
    <s v="Metropolitana"/>
    <n v="17"/>
    <s v="Metropolitana Oriente"/>
    <n v="1"/>
    <s v="Hombre"/>
    <n v="3"/>
    <s v="Sin Información"/>
    <n v="270104"/>
    <s v="Delitos Contra el Estado Civil y la Familia"/>
    <n v="270104001"/>
    <s v="Maltrato Habitual (Violencia Intrafamiliar)"/>
    <n v="2"/>
    <n v="6"/>
    <n v="0"/>
    <n v="2"/>
    <n v="2"/>
    <n v="1"/>
    <n v="3"/>
    <n v="0"/>
    <n v="4"/>
  </r>
  <r>
    <n v="13"/>
    <s v="Metropolitana"/>
    <n v="18"/>
    <s v="Metropolitana Occidente"/>
    <n v="1"/>
    <s v="Hombre"/>
    <n v="3"/>
    <s v="Sin Información"/>
    <n v="270104"/>
    <s v="Delitos Contra el Estado Civil y la Familia"/>
    <n v="270104001"/>
    <s v="Maltrato Habitual (Violencia Intrafamiliar)"/>
    <n v="6"/>
    <n v="1"/>
    <n v="8"/>
    <n v="14"/>
    <n v="12"/>
    <n v="3"/>
    <n v="3"/>
    <n v="3"/>
    <n v="10"/>
  </r>
  <r>
    <n v="13"/>
    <s v="Metropolitana"/>
    <n v="19"/>
    <s v="Metropolitana Sur"/>
    <n v="1"/>
    <s v="Hombre"/>
    <n v="3"/>
    <s v="Sin Información"/>
    <n v="270104"/>
    <s v="Delitos Contra el Estado Civil y la Familia"/>
    <n v="270104001"/>
    <s v="Maltrato Habitual (Violencia Intrafamiliar)"/>
    <n v="1"/>
    <n v="15"/>
    <n v="0"/>
    <n v="4"/>
    <n v="0"/>
    <n v="0"/>
    <n v="2"/>
    <n v="0"/>
    <n v="14"/>
  </r>
  <r>
    <n v="14"/>
    <s v="Los Ríos"/>
    <n v="14"/>
    <s v="Los Ríos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0"/>
    <n v="1"/>
    <n v="0"/>
    <n v="0"/>
    <n v="3"/>
    <n v="3"/>
    <n v="4"/>
  </r>
  <r>
    <n v="15"/>
    <s v="Arica y Parinacota"/>
    <n v="15"/>
    <s v="Arica y Parinacota"/>
    <n v="1"/>
    <s v="Hombre"/>
    <n v="3"/>
    <s v="Sin Información"/>
    <n v="270104"/>
    <s v="Delitos Contra el Estado Civil y la Familia"/>
    <n v="270104001"/>
    <s v="Maltrato Habitual (Violencia Intrafamiliar)"/>
    <n v="2"/>
    <n v="4"/>
    <n v="0"/>
    <n v="1"/>
    <n v="2"/>
    <n v="1"/>
    <n v="1"/>
    <n v="2"/>
    <n v="0"/>
  </r>
  <r>
    <n v="16"/>
    <s v="Ñuble"/>
    <n v="16"/>
    <s v="Ñuble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1"/>
    <n v="1"/>
    <n v="0"/>
    <n v="0"/>
    <n v="2"/>
    <n v="0"/>
    <n v="0"/>
  </r>
  <r>
    <n v="1"/>
    <s v="Tarapacá"/>
    <n v="1"/>
    <s v="Tarapacá"/>
    <n v="2"/>
    <s v="Mujer"/>
    <n v="3"/>
    <s v="Sin Información"/>
    <n v="270104"/>
    <s v="Delitos Contra el Estado Civil y la Familia"/>
    <n v="270104001"/>
    <s v="Maltrato Habitual (Violencia Intrafamiliar)"/>
    <n v="3"/>
    <n v="5"/>
    <n v="2"/>
    <n v="9"/>
    <n v="7"/>
    <n v="5"/>
    <n v="3"/>
    <n v="7"/>
    <n v="4"/>
  </r>
  <r>
    <n v="2"/>
    <s v="Antofagasta"/>
    <n v="2"/>
    <s v="Antofagasta"/>
    <n v="2"/>
    <s v="Mujer"/>
    <n v="3"/>
    <s v="Sin Información"/>
    <n v="270104"/>
    <s v="Delitos Contra el Estado Civil y la Familia"/>
    <n v="270104001"/>
    <s v="Maltrato Habitual (Violencia Intrafamiliar)"/>
    <n v="10"/>
    <n v="6"/>
    <n v="30"/>
    <n v="19"/>
    <n v="0"/>
    <n v="6"/>
    <n v="17"/>
    <n v="34"/>
    <n v="12"/>
  </r>
  <r>
    <n v="3"/>
    <s v="Atacama"/>
    <n v="3"/>
    <s v="Atacama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2"/>
    <n v="0"/>
    <n v="0"/>
    <n v="0"/>
    <n v="1"/>
    <n v="1"/>
  </r>
  <r>
    <n v="4"/>
    <s v="Coquimbo"/>
    <n v="4"/>
    <s v="Coquimbo"/>
    <n v="2"/>
    <s v="Mujer"/>
    <n v="3"/>
    <s v="Sin Información"/>
    <n v="270104"/>
    <s v="Delitos Contra el Estado Civil y la Familia"/>
    <n v="270104001"/>
    <s v="Maltrato Habitual (Violencia Intrafamiliar)"/>
    <n v="5"/>
    <n v="12"/>
    <n v="6"/>
    <n v="6"/>
    <n v="16"/>
    <n v="1"/>
    <n v="5"/>
    <n v="15"/>
    <n v="0"/>
  </r>
  <r>
    <n v="5"/>
    <s v="Valparaíso"/>
    <n v="5"/>
    <s v="Valparaíso"/>
    <n v="2"/>
    <s v="Mujer"/>
    <n v="3"/>
    <s v="Sin Información"/>
    <n v="270104"/>
    <s v="Delitos Contra el Estado Civil y la Familia"/>
    <n v="270104001"/>
    <s v="Maltrato Habitual (Violencia Intrafamiliar)"/>
    <n v="8"/>
    <n v="13"/>
    <n v="7"/>
    <n v="21"/>
    <n v="19"/>
    <n v="15"/>
    <n v="19"/>
    <n v="35"/>
    <n v="10"/>
  </r>
  <r>
    <n v="6"/>
    <s v="O'Higgins"/>
    <n v="6"/>
    <s v="O'Higgins"/>
    <n v="2"/>
    <s v="Mujer"/>
    <n v="3"/>
    <s v="Sin Información"/>
    <n v="270104"/>
    <s v="Delitos Contra el Estado Civil y la Familia"/>
    <n v="270104001"/>
    <s v="Maltrato Habitual (Violencia Intrafamiliar)"/>
    <n v="1"/>
    <n v="13"/>
    <n v="0"/>
    <n v="16"/>
    <n v="9"/>
    <n v="2"/>
    <n v="8"/>
    <n v="10"/>
    <n v="6"/>
  </r>
  <r>
    <n v="7"/>
    <s v="Maule"/>
    <n v="7"/>
    <s v="Maule"/>
    <n v="2"/>
    <s v="Mujer"/>
    <n v="3"/>
    <s v="Sin Información"/>
    <n v="270104"/>
    <s v="Delitos Contra el Estado Civil y la Familia"/>
    <n v="270104001"/>
    <s v="Maltrato Habitual (Violencia Intrafamiliar)"/>
    <n v="1"/>
    <n v="8"/>
    <n v="4"/>
    <n v="12"/>
    <n v="11"/>
    <n v="4"/>
    <n v="8"/>
    <n v="22"/>
    <n v="4"/>
  </r>
  <r>
    <n v="8"/>
    <s v="Biobío"/>
    <n v="8"/>
    <s v="Biobío"/>
    <n v="2"/>
    <s v="Mujer"/>
    <n v="3"/>
    <s v="Sin Información"/>
    <n v="270104"/>
    <s v="Delitos Contra el Estado Civil y la Familia"/>
    <n v="270104001"/>
    <s v="Maltrato Habitual (Violencia Intrafamiliar)"/>
    <n v="18"/>
    <n v="17"/>
    <n v="0"/>
    <n v="4"/>
    <n v="12"/>
    <n v="0"/>
    <n v="9"/>
    <n v="11"/>
    <n v="2"/>
  </r>
  <r>
    <n v="9"/>
    <s v="La Araucanía"/>
    <n v="9"/>
    <s v="La Araucanía"/>
    <n v="2"/>
    <s v="Mujer"/>
    <n v="3"/>
    <s v="Sin Información"/>
    <n v="270104"/>
    <s v="Delitos Contra el Estado Civil y la Familia"/>
    <n v="270104001"/>
    <s v="Maltrato Habitual (Violencia Intrafamiliar)"/>
    <n v="4"/>
    <n v="3"/>
    <n v="2"/>
    <n v="5"/>
    <n v="7"/>
    <n v="1"/>
    <n v="5"/>
    <n v="10"/>
    <n v="0"/>
  </r>
  <r>
    <n v="10"/>
    <s v="Los Lagos"/>
    <n v="10"/>
    <s v="Los Lagos"/>
    <n v="2"/>
    <s v="Mujer"/>
    <n v="3"/>
    <s v="Sin Información"/>
    <n v="270104"/>
    <s v="Delitos Contra el Estado Civil y la Familia"/>
    <n v="270104001"/>
    <s v="Maltrato Habitual (Violencia Intrafamiliar)"/>
    <n v="5"/>
    <n v="8"/>
    <n v="3"/>
    <n v="18"/>
    <n v="7"/>
    <n v="3"/>
    <n v="15"/>
    <n v="28"/>
    <n v="14"/>
  </r>
  <r>
    <n v="11"/>
    <s v="Aysén"/>
    <n v="11"/>
    <s v="Aysén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0"/>
    <n v="3"/>
    <n v="0"/>
    <n v="0"/>
    <n v="0"/>
    <n v="0"/>
  </r>
  <r>
    <n v="12"/>
    <s v="Magallanes"/>
    <n v="12"/>
    <s v="Magallanes"/>
    <n v="2"/>
    <s v="Mujer"/>
    <n v="3"/>
    <s v="Sin Información"/>
    <n v="270104"/>
    <s v="Delitos Contra el Estado Civil y la Familia"/>
    <n v="270104001"/>
    <s v="Maltrato Habitual (Violencia Intrafamiliar)"/>
    <n v="1"/>
    <n v="1"/>
    <n v="5"/>
    <n v="0"/>
    <n v="0"/>
    <n v="0"/>
    <n v="1"/>
    <n v="2"/>
    <n v="1"/>
  </r>
  <r>
    <n v="13"/>
    <s v="Metropolitana"/>
    <n v="13"/>
    <s v="Metropolitana Centro Norte"/>
    <n v="2"/>
    <s v="Mujer"/>
    <n v="3"/>
    <s v="Sin Información"/>
    <n v="270104"/>
    <s v="Delitos Contra el Estado Civil y la Familia"/>
    <n v="270104001"/>
    <s v="Maltrato Habitual (Violencia Intrafamiliar)"/>
    <n v="43"/>
    <n v="37"/>
    <n v="23"/>
    <n v="20"/>
    <n v="28"/>
    <n v="29"/>
    <n v="0"/>
    <n v="27"/>
    <n v="5"/>
  </r>
  <r>
    <n v="13"/>
    <s v="Metropolitana"/>
    <n v="17"/>
    <s v="Metropolitana Oriente"/>
    <n v="2"/>
    <s v="Mujer"/>
    <n v="3"/>
    <s v="Sin Información"/>
    <n v="270104"/>
    <s v="Delitos Contra el Estado Civil y la Familia"/>
    <n v="270104001"/>
    <s v="Maltrato Habitual (Violencia Intrafamiliar)"/>
    <n v="1"/>
    <n v="2"/>
    <n v="0"/>
    <n v="1"/>
    <n v="10"/>
    <n v="3"/>
    <n v="0"/>
    <n v="5"/>
    <n v="2"/>
  </r>
  <r>
    <n v="13"/>
    <s v="Metropolitana"/>
    <n v="18"/>
    <s v="Metropolitana Occidente"/>
    <n v="2"/>
    <s v="Mujer"/>
    <n v="3"/>
    <s v="Sin Información"/>
    <n v="270104"/>
    <s v="Delitos Contra el Estado Civil y la Familia"/>
    <n v="270104001"/>
    <s v="Maltrato Habitual (Violencia Intrafamiliar)"/>
    <n v="38"/>
    <n v="21"/>
    <n v="10"/>
    <n v="34"/>
    <n v="33"/>
    <n v="15"/>
    <n v="15"/>
    <n v="38"/>
    <n v="7"/>
  </r>
  <r>
    <n v="13"/>
    <s v="Metropolitana"/>
    <n v="19"/>
    <s v="Metropolitana Sur"/>
    <n v="2"/>
    <s v="Mujer"/>
    <n v="3"/>
    <s v="Sin Información"/>
    <n v="270104"/>
    <s v="Delitos Contra el Estado Civil y la Familia"/>
    <n v="270104001"/>
    <s v="Maltrato Habitual (Violencia Intrafamiliar)"/>
    <n v="13"/>
    <n v="38"/>
    <n v="0"/>
    <n v="9"/>
    <n v="0"/>
    <n v="3"/>
    <n v="11"/>
    <n v="12"/>
    <n v="8"/>
  </r>
  <r>
    <n v="14"/>
    <s v="Los Ríos"/>
    <n v="14"/>
    <s v="Los Ríos"/>
    <n v="2"/>
    <s v="Mujer"/>
    <n v="3"/>
    <s v="Sin Información"/>
    <n v="270104"/>
    <s v="Delitos Contra el Estado Civil y la Familia"/>
    <n v="270104001"/>
    <s v="Maltrato Habitual (Violencia Intrafamiliar)"/>
    <n v="2"/>
    <n v="4"/>
    <n v="-2"/>
    <n v="4"/>
    <n v="2"/>
    <n v="1"/>
    <n v="5"/>
    <n v="8"/>
    <n v="5"/>
  </r>
  <r>
    <n v="15"/>
    <s v="Arica y Parinacota"/>
    <n v="15"/>
    <s v="Arica y Parinacota"/>
    <n v="2"/>
    <s v="Mujer"/>
    <n v="3"/>
    <s v="Sin Información"/>
    <n v="270104"/>
    <s v="Delitos Contra el Estado Civil y la Familia"/>
    <n v="270104001"/>
    <s v="Maltrato Habitual (Violencia Intrafamiliar)"/>
    <n v="4"/>
    <n v="2"/>
    <n v="0"/>
    <n v="2"/>
    <n v="3"/>
    <n v="2"/>
    <n v="6"/>
    <n v="2"/>
    <n v="3"/>
  </r>
  <r>
    <n v="16"/>
    <s v="Ñuble"/>
    <n v="16"/>
    <s v="Ñuble"/>
    <n v="2"/>
    <s v="Mujer"/>
    <n v="3"/>
    <s v="Sin Información"/>
    <n v="270104"/>
    <s v="Delitos Contra el Estado Civil y la Familia"/>
    <n v="270104001"/>
    <s v="Maltrato Habitual (Violencia Intrafamiliar)"/>
    <n v="2"/>
    <n v="0"/>
    <n v="0"/>
    <n v="1"/>
    <n v="2"/>
    <n v="1"/>
    <n v="4"/>
    <n v="1"/>
    <n v="1"/>
  </r>
  <r>
    <n v="1"/>
    <s v="Tarapacá"/>
    <n v="1"/>
    <s v="Tarapacá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1"/>
    <n v="0"/>
    <n v="0"/>
    <n v="0"/>
  </r>
  <r>
    <n v="2"/>
    <s v="Antofagasta"/>
    <n v="2"/>
    <s v="Antofagas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1"/>
    <n v="0"/>
    <n v="0"/>
    <n v="1"/>
    <n v="0"/>
  </r>
  <r>
    <n v="3"/>
    <s v="Atacama"/>
    <n v="3"/>
    <s v="Atacama"/>
    <n v="3"/>
    <s v="Sin Información"/>
    <n v="3"/>
    <s v="Sin Información"/>
    <n v="270104"/>
    <s v="Delitos Contra el Estado Civil y la Familia"/>
    <n v="270104001"/>
    <s v="Maltrato Habitual (Violencia Intrafamiliar)"/>
    <n v="2"/>
    <n v="1"/>
    <n v="1"/>
    <n v="1"/>
    <n v="2"/>
    <n v="0"/>
    <n v="0"/>
    <n v="0"/>
    <n v="1"/>
  </r>
  <r>
    <n v="4"/>
    <s v="Coquimbo"/>
    <n v="4"/>
    <s v="Coquimb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4"/>
    <n v="3"/>
    <n v="1"/>
    <n v="1"/>
    <n v="2"/>
    <n v="5"/>
  </r>
  <r>
    <n v="5"/>
    <s v="Valparaíso"/>
    <n v="5"/>
    <s v="Valparaíso"/>
    <n v="3"/>
    <s v="Sin Información"/>
    <n v="3"/>
    <s v="Sin Información"/>
    <n v="270104"/>
    <s v="Delitos Contra el Estado Civil y la Familia"/>
    <n v="270104001"/>
    <s v="Maltrato Habitual (Violencia Intrafamiliar)"/>
    <n v="6"/>
    <n v="7"/>
    <n v="0"/>
    <n v="14"/>
    <n v="4"/>
    <n v="3"/>
    <n v="6"/>
    <n v="7"/>
    <n v="7"/>
  </r>
  <r>
    <n v="6"/>
    <s v="O'Higgins"/>
    <n v="6"/>
    <s v="O'Higgins"/>
    <n v="3"/>
    <s v="Sin Información"/>
    <n v="3"/>
    <s v="Sin Información"/>
    <n v="270104"/>
    <s v="Delitos Contra el Estado Civil y la Familia"/>
    <n v="270104001"/>
    <s v="Maltrato Habitual (Violencia Intrafamiliar)"/>
    <n v="4"/>
    <n v="0"/>
    <n v="2"/>
    <n v="3"/>
    <n v="4"/>
    <n v="5"/>
    <n v="1"/>
    <n v="4"/>
    <n v="1"/>
  </r>
  <r>
    <n v="7"/>
    <s v="Maule"/>
    <n v="7"/>
    <s v="Maule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0"/>
    <n v="1"/>
    <n v="2"/>
    <n v="1"/>
    <n v="2"/>
    <n v="1"/>
    <n v="5"/>
  </r>
  <r>
    <n v="8"/>
    <s v="Biobío"/>
    <n v="8"/>
    <s v="Biobí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1"/>
    <n v="4"/>
    <n v="3"/>
    <n v="0"/>
    <n v="3"/>
    <n v="6"/>
  </r>
  <r>
    <n v="9"/>
    <s v="La Araucanía"/>
    <n v="9"/>
    <s v="La Araucanía"/>
    <n v="3"/>
    <s v="Sin Información"/>
    <n v="3"/>
    <s v="Sin Información"/>
    <n v="270104"/>
    <s v="Delitos Contra el Estado Civil y la Familia"/>
    <n v="270104001"/>
    <s v="Maltrato Habitual (Violencia Intrafamiliar)"/>
    <n v="0"/>
    <n v="1"/>
    <n v="1"/>
    <n v="4"/>
    <n v="1"/>
    <n v="1"/>
    <n v="3"/>
    <n v="3"/>
    <n v="4"/>
  </r>
  <r>
    <n v="10"/>
    <s v="Los Lagos"/>
    <n v="10"/>
    <s v="Los Lagos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1"/>
    <n v="0"/>
    <n v="0"/>
  </r>
  <r>
    <n v="11"/>
    <s v="Aysén"/>
    <n v="11"/>
    <s v="Aysén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0"/>
    <n v="0"/>
    <n v="0"/>
  </r>
  <r>
    <n v="12"/>
    <s v="Magallanes"/>
    <n v="12"/>
    <s v="Magallane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1"/>
    <n v="1"/>
    <n v="2"/>
    <n v="1"/>
    <n v="2"/>
  </r>
  <r>
    <n v="13"/>
    <s v="Metropolitana"/>
    <n v="13"/>
    <s v="Metropolitana Centro Norte"/>
    <n v="3"/>
    <s v="Sin Información"/>
    <n v="3"/>
    <s v="Sin Información"/>
    <n v="270104"/>
    <s v="Delitos Contra el Estado Civil y la Familia"/>
    <n v="270104001"/>
    <s v="Maltrato Habitual (Violencia Intrafamiliar)"/>
    <n v="5"/>
    <n v="1"/>
    <n v="2"/>
    <n v="2"/>
    <n v="5"/>
    <n v="4"/>
    <n v="2"/>
    <n v="9"/>
    <n v="11"/>
  </r>
  <r>
    <n v="13"/>
    <s v="Metropolitana"/>
    <n v="17"/>
    <s v="Metropolitana Orient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2"/>
    <n v="1"/>
    <n v="0"/>
    <n v="1"/>
    <n v="0"/>
    <n v="0"/>
  </r>
  <r>
    <n v="13"/>
    <s v="Metropolitana"/>
    <n v="18"/>
    <s v="Metropolitana Occidente"/>
    <n v="3"/>
    <s v="Sin Información"/>
    <n v="3"/>
    <s v="Sin Información"/>
    <n v="270104"/>
    <s v="Delitos Contra el Estado Civil y la Familia"/>
    <n v="270104001"/>
    <s v="Maltrato Habitual (Violencia Intrafamiliar)"/>
    <n v="5"/>
    <n v="3"/>
    <n v="0"/>
    <n v="10"/>
    <n v="5"/>
    <n v="1"/>
    <n v="1"/>
    <n v="5"/>
    <n v="4"/>
  </r>
  <r>
    <n v="13"/>
    <s v="Metropolitana"/>
    <n v="19"/>
    <s v="Metropolitana Sur"/>
    <n v="3"/>
    <s v="Sin Información"/>
    <n v="3"/>
    <s v="Sin Información"/>
    <n v="270104"/>
    <s v="Delitos Contra el Estado Civil y la Familia"/>
    <n v="270104001"/>
    <s v="Maltrato Habitual (Violencia Intrafamiliar)"/>
    <n v="3"/>
    <n v="0"/>
    <n v="0"/>
    <n v="3"/>
    <n v="2"/>
    <n v="7"/>
    <n v="4"/>
    <n v="10"/>
    <n v="8"/>
  </r>
  <r>
    <n v="14"/>
    <s v="Los Ríos"/>
    <n v="14"/>
    <s v="Los Río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2"/>
    <n v="0"/>
    <n v="1"/>
    <n v="1"/>
    <n v="0"/>
  </r>
  <r>
    <n v="15"/>
    <s v="Arica y Parinacota"/>
    <n v="15"/>
    <s v="Arica y Parinaco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1"/>
    <n v="0"/>
  </r>
  <r>
    <n v="16"/>
    <s v="Ñuble"/>
    <n v="16"/>
    <s v="Ñubl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F892-6659-4E7F-BF47-27C3A3AF1EC6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2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475C1CD-2AF1-40B3-80D4-C8DA9871794F}" autoFormatId="16" applyNumberFormats="0" applyBorderFormats="0" applyFontFormats="0" applyPatternFormats="0" applyAlignmentFormats="0" applyWidthHeightFormats="0">
  <queryTableRefresh nextId="22">
    <queryTableFields count="21">
      <queryTableField id="1" name="Cod_Región" tableColumnId="1"/>
      <queryTableField id="2" name="Región" tableColumnId="2"/>
      <queryTableField id="3" name="Cod_Sector" tableColumnId="3"/>
      <queryTableField id="4" name="Región/Sector" tableColumnId="4"/>
      <queryTableField id="20" dataBound="0" tableColumnId="20"/>
      <queryTableField id="5" name="Sexo Víctima" tableColumnId="5"/>
      <queryTableField id="21" dataBound="0" tableColumnId="21"/>
      <queryTableField id="6" name="Edad Víctima" tableColumnId="6"/>
      <queryTableField id="7" name="Id_producto" tableColumnId="7"/>
      <queryTableField id="8" name="Producto" tableColumnId="8"/>
      <queryTableField id="9" name="Id_categoría" tableColumnId="9"/>
      <queryTableField id="10" name="Categoría" tableColumnId="10"/>
      <queryTableField id="11" name="Primer trimestre 2021" tableColumnId="11"/>
      <queryTableField id="12" name="Primer trimestre 2020" tableColumnId="12"/>
      <queryTableField id="13" name="Segundo trimestre 2020" tableColumnId="13"/>
      <queryTableField id="14" name="Tercer trimestre 2020" tableColumnId="14"/>
      <queryTableField id="15" name="Cuarto trimestre 2020" tableColumnId="15"/>
      <queryTableField id="16" name="Primer trimestre 2019" tableColumnId="16"/>
      <queryTableField id="17" name="Segundo trimestre 2019" tableColumnId="17"/>
      <queryTableField id="18" name="Tercer trimestre 2019" tableColumnId="18"/>
      <queryTableField id="19" name="Cuarto trimestre 20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startItem="2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56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186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185"/>
    <tableColumn id="2" xr3:uid="{5ED27DE5-67BC-44CA-A77A-5C2FF37D4BDA}" name="Región"/>
    <tableColumn id="3" xr3:uid="{A6786D2D-C302-4A14-8AD8-1B90DD31F6BB}" name="Aux 1" dataDxfId="184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166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165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164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163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162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od_Región" dataDxfId="161"/>
    <tableColumn id="2" xr3:uid="{A9F2AA81-D299-422C-9CB0-25F9CB7CBE22}" name="Región"/>
    <tableColumn id="3" xr3:uid="{A9FFE74F-7C1A-41D9-BF42-0F1585D68482}" name="Aux 1" dataDxfId="160">
      <calculatedColumnFormula>+VLOOKUP(Region[[#This Row],[Cod_Región]],Codigos_regiones[],3,0)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159" tableBorderDxfId="158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157" tableBorderDxfId="156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155" tableBorderDxfId="154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3E2679-670E-48BE-8E8B-F7415D95569C}" name="VIF_trimestre4_224" displayName="VIF_trimestre4_224" ref="A1:U134" tableType="queryTable" totalsRowShown="0">
  <autoFilter ref="A1:U134" xr:uid="{6E3E2679-670E-48BE-8E8B-F7415D95569C}"/>
  <sortState xmlns:xlrd2="http://schemas.microsoft.com/office/spreadsheetml/2017/richdata2" ref="A2:U134">
    <sortCondition ref="H1:H134"/>
  </sortState>
  <tableColumns count="21">
    <tableColumn id="1" xr3:uid="{A04B7FB8-546F-4590-9D38-BDC2BB334024}" uniqueName="1" name="Cod_Región" queryTableFieldId="1"/>
    <tableColumn id="2" xr3:uid="{0B9CF0CB-163A-41DA-AFD2-BD2FD5172110}" uniqueName="2" name="Región" queryTableFieldId="2" dataDxfId="153"/>
    <tableColumn id="3" xr3:uid="{014049A9-751B-4A9C-A685-7A2AA7669E09}" uniqueName="3" name="Cod_Sector" queryTableFieldId="3"/>
    <tableColumn id="4" xr3:uid="{14D36E9D-6E73-4007-AE52-C6D377A205DC}" uniqueName="4" name="Región/Sector" queryTableFieldId="4" dataDxfId="152"/>
    <tableColumn id="20" xr3:uid="{2A8D8542-5740-4D3A-8046-E5CF558AC790}" uniqueName="20" name="id_sexo" queryTableFieldId="20" dataDxfId="151"/>
    <tableColumn id="5" xr3:uid="{054A677A-D7A2-48A6-B118-517ECD81349A}" uniqueName="5" name="Sexo Víctima" queryTableFieldId="5" dataDxfId="150"/>
    <tableColumn id="21" xr3:uid="{7AA25004-C4A8-40BF-B852-003FEEE73759}" uniqueName="21" name="id_edad" queryTableFieldId="21" dataDxfId="149"/>
    <tableColumn id="6" xr3:uid="{9CBC8B9C-FFC1-41C6-9857-9B74739F3BAC}" uniqueName="6" name="Edad Víctima" queryTableFieldId="6" dataDxfId="148"/>
    <tableColumn id="7" xr3:uid="{D397F0F5-2C93-4876-B9F4-FA91A13D81D8}" uniqueName="7" name="Id_producto" queryTableFieldId="7"/>
    <tableColumn id="8" xr3:uid="{ED39DCDB-79E4-4255-B2CE-5B03F879DC10}" uniqueName="8" name="Producto" queryTableFieldId="8" dataDxfId="147"/>
    <tableColumn id="9" xr3:uid="{64EB0367-061F-41D7-BFCE-83371BE2545E}" uniqueName="9" name="Id_categoría" queryTableFieldId="9"/>
    <tableColumn id="10" xr3:uid="{1D5D509A-A16F-47E9-ADA4-8F7E09AC7315}" uniqueName="10" name="Categoría" queryTableFieldId="10" dataDxfId="146"/>
    <tableColumn id="11" xr3:uid="{09FBFA13-91CF-4D8C-9B4C-BC1E4B501382}" uniqueName="11" name="Primer trimestre 2021" queryTableFieldId="11"/>
    <tableColumn id="12" xr3:uid="{C639A082-6F4B-4553-A1D2-DD4DA65EAB32}" uniqueName="12" name="Primer trimestre 2020" queryTableFieldId="12"/>
    <tableColumn id="13" xr3:uid="{AF1E8C9C-57AE-4644-A75B-9975C8081B77}" uniqueName="13" name="Segundo trimestre 2020" queryTableFieldId="13"/>
    <tableColumn id="14" xr3:uid="{AFF8D4A8-11B6-4040-91E4-F1B801B0CE3F}" uniqueName="14" name="Tercer trimestre 2020" queryTableFieldId="14"/>
    <tableColumn id="15" xr3:uid="{DF7D5617-F7B9-4535-9AAE-0DA28B9A0D8C}" uniqueName="15" name="Cuarto trimestre 2020" queryTableFieldId="15"/>
    <tableColumn id="16" xr3:uid="{3235AA35-51A4-4DA0-9721-2CCF36120AC3}" uniqueName="16" name="Primer trimestre 2019" queryTableFieldId="16"/>
    <tableColumn id="17" xr3:uid="{8D0B968F-24C0-4118-BBA6-01D0B35CB0DC}" uniqueName="17" name="Segundo trimestre 2019" queryTableFieldId="17"/>
    <tableColumn id="18" xr3:uid="{9C3166BD-7BBA-45FA-9685-95ACE3771FCC}" uniqueName="18" name="Tercer trimestre 2019" queryTableFieldId="18"/>
    <tableColumn id="19" xr3:uid="{101CCADB-246E-446B-9864-0C7D2C932B6E}" uniqueName="19" name="Cuarto trimestre 2019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>
    <filterColumn colId="1">
      <filters>
        <filter val="Casos"/>
      </filters>
    </filterColumn>
  </autoFilter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145"/>
    <tableColumn id="3" xr3:uid="{C3068E04-FB23-4E70-A879-E69A9AB862D6}" uniqueName="3" name="descripcion" queryTableFieldId="3"/>
    <tableColumn id="4" xr3:uid="{588A68F9-BF4D-48D8-8C7B-3A93C4902BC1}" uniqueName="4" name="auxiliar" queryTableFieldId="4" dataDxfId="144"/>
    <tableColumn id="5" xr3:uid="{5AB17CBE-107C-4A8E-A05D-81EE2520FE75}" uniqueName="5" name="parametro" queryTableFieldId="5" dataDxfId="143"/>
    <tableColumn id="6" xr3:uid="{C4EF5471-F86F-4750-917B-AEF2D9B80FEE}" uniqueName="6" name="Columna1" queryTableFieldId="6" dataDxfId="142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141"/>
    <tableColumn id="4" xr3:uid="{700B12AE-4E7C-4189-8E59-EF210F95B414}" uniqueName="4" name="auxiliar" queryTableFieldId="4" dataDxfId="140"/>
    <tableColumn id="5" xr3:uid="{0E332B85-18DA-4833-8E98-DF6283AB4B90}" uniqueName="5" name="fecha_inicio" queryTableFieldId="5" dataDxfId="139"/>
    <tableColumn id="6" xr3:uid="{10B55D18-C2D1-4845-934C-754F561CA644}" uniqueName="6" name="fecha_termino" queryTableFieldId="6" dataDxfId="138"/>
    <tableColumn id="7" xr3:uid="{C226911F-716F-43BC-973B-6B9F7FA4888F}" uniqueName="7" name="temporalidad" queryTableFieldId="7" dataDxfId="137"/>
    <tableColumn id="8" xr3:uid="{522A6B4E-5CA7-4D1D-84FF-E6CB70D37CB8}" uniqueName="8" name="Columna1" queryTableFieldId="8" dataDxfId="136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1">
      <filters>
        <filter val="Metropolitana de Santiago"/>
      </filters>
    </filterColumn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135"/>
    <tableColumn id="3" xr3:uid="{22D30F4E-D1B3-410D-B0CF-1FE8EAEC55F3}" uniqueName="3" name="descripcion" queryTableFieldId="3" dataDxfId="134"/>
    <tableColumn id="4" xr3:uid="{7F5D3703-2D9F-4923-BF91-40C0C2BE8218}" uniqueName="4" name="auxiliar" queryTableFieldId="4" dataDxfId="133"/>
    <tableColumn id="5" xr3:uid="{C30C6A65-A83C-47E0-AD38-2562BEE51B7A}" uniqueName="5" name="iso_pais" queryTableFieldId="5" dataDxfId="132"/>
    <tableColumn id="6" xr3:uid="{27EF0653-983E-49AA-8E69-760F58B44179}" uniqueName="6" name="nivel_administrativo" queryTableFieldId="6" dataDxfId="131"/>
    <tableColumn id="7" xr3:uid="{4F02F62A-55C5-4159-8E89-404E2CF21410}" uniqueName="7" name="territorio" queryTableFieldId="7" dataDxfId="130"/>
    <tableColumn id="8" xr3:uid="{BCAB60B8-01B7-49AC-AB7F-291CE5D9DE8D}" uniqueName="8" name="Columna1" queryTableFieldId="8" dataDxfId="129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E9B8D-9951-4A06-A7F3-C58774CFF800}" name="Region237" displayName="Region237" ref="A1:B20" totalsRowShown="0" headerRowDxfId="183">
  <autoFilter ref="A1:B20" xr:uid="{9AD89A85-3878-4CE2-BF9D-CAC0AF32D78E}"/>
  <sortState xmlns:xlrd2="http://schemas.microsoft.com/office/spreadsheetml/2017/richdata2" ref="A2:B15">
    <sortCondition ref="A5:A18"/>
  </sortState>
  <tableColumns count="2">
    <tableColumn id="1" xr3:uid="{05C9149D-478B-4DE9-A220-4A3E448BA40F}" name="Cod_Sector" dataDxfId="182"/>
    <tableColumn id="2" xr3:uid="{03E2AF22-69C4-436B-BE23-0DCAF65904D1}" name="Región/Sector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28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27"/>
    <tableColumn id="3" xr3:uid="{2E7CB18B-5465-49F9-900E-3B2E3A41FB4F}" uniqueName="3" name="descripcion" queryTableFieldId="3" dataDxfId="126"/>
    <tableColumn id="4" xr3:uid="{25D3DE9F-C87A-4AF2-BDE2-3FC56D2627B3}" uniqueName="4" name="auxiliar" queryTableFieldId="4" dataDxfId="125"/>
    <tableColumn id="5" xr3:uid="{AC12715A-3FE3-4E96-B0D7-E45ACBB89D43}" uniqueName="5" name="unidad_medida" queryTableFieldId="5" dataDxfId="124"/>
    <tableColumn id="6" xr3:uid="{4BEA197A-7C33-4492-A455-FC45301EC0BF}" uniqueName="6" name="Columna1" queryTableFieldId="6" dataDxfId="123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122"/>
    <tableColumn id="3" xr3:uid="{AB314A36-2E4D-4D08-927C-60F217AB003C}" uniqueName="3" name="Id_sector" queryTableFieldId="3"/>
    <tableColumn id="4" xr3:uid="{67547EC7-6434-42E3-8A61-176E47B1CE5B}" uniqueName="4" name="Sector" queryTableFieldId="4" dataDxfId="121"/>
    <tableColumn id="5" xr3:uid="{1462F023-38AB-4340-BD9F-16058BFF6A02}" uniqueName="5" name="Id_producto" queryTableFieldId="5"/>
    <tableColumn id="6" xr3:uid="{EE9810DD-D554-429B-B13D-64C30AAA3BD2}" uniqueName="6" name="Producto" queryTableFieldId="6" dataDxfId="120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119"/>
    <tableColumn id="10" xr3:uid="{6315F050-DF7A-4A62-8D20-0A681D06FF63}" uniqueName="10" name="Descripcion" queryTableFieldId="10" dataDxfId="118"/>
    <tableColumn id="11" xr3:uid="{A9ADA349-0DAC-4FFC-A1B6-2FD40DB0218E}" uniqueName="11" name="Auxiliar" queryTableFieldId="11" dataDxfId="117"/>
    <tableColumn id="12" xr3:uid="{3C35DC8D-D9F0-4574-900E-4A7FF050A206}" uniqueName="12" name="Carpeta GITHUB" queryTableFieldId="12" dataDxfId="116"/>
    <tableColumn id="13" xr3:uid="{2AE60936-6FA8-452F-B5A8-C34B4314B9B0}" uniqueName="13" name="Codigo" queryTableFieldId="13" dataDxfId="11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14"/>
    <tableColumn id="2" xr3:uid="{477F9CF4-E7D2-4202-9E71-5E9AED7F97A3}" uniqueName="2" name="Responsable" queryTableFieldId="2" dataDxfId="113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180" totalsRowShown="0" headerRowDxfId="181">
  <autoFilter ref="F2:H180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Sector" dataDxfId="180"/>
    <tableColumn id="2" xr3:uid="{D7247E34-E8BD-4BB5-90B3-F851BF420661}" name="Región/Sector"/>
    <tableColumn id="3" xr3:uid="{BB9A7BC0-B719-44A7-AAB8-0062F068C7C9}" name="Aux 2" dataDxfId="17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178">
  <autoFilter ref="K2:L12" xr:uid="{443FAC90-EE1F-4131-A0A4-5A30E75C04A3}"/>
  <tableColumns count="2">
    <tableColumn id="1" xr3:uid="{4876B7B9-7BFB-4D8D-A4E1-7DDEC9563EBC}" name="id_sexo" dataDxfId="177"/>
    <tableColumn id="2" xr3:uid="{010ED6A1-0538-4E97-9E92-F1547A01A723}" name="Sexo Vícti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176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edad" dataDxfId="175"/>
    <tableColumn id="2" xr3:uid="{10D4D505-12B4-4A41-A54D-6D8A82F52593}" name="Edad Vícti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174">
  <autoFilter ref="W2:Y13" xr:uid="{2CE39735-33FF-4D4E-A398-F080BD322D0B}"/>
  <tableColumns count="3">
    <tableColumn id="1" xr3:uid="{26DCF823-F3D3-423C-A759-4CF6F9FB57F5}" name="Id_categoría" dataDxfId="173"/>
    <tableColumn id="2" xr3:uid="{F67B44A9-6530-41D1-9D48-4CECB0E2DC25}" name="Categoría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172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oducto" dataDxfId="171"/>
    <tableColumn id="2" xr3:uid="{DB9A0F73-A215-40D4-849F-54C74A0ED8DF}" name="Product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170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169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168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167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2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2"/>
  <sheetViews>
    <sheetView showGridLines="0"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17" sqref="B17"/>
    </sheetView>
  </sheetViews>
  <sheetFormatPr baseColWidth="10" defaultColWidth="11.42578125" defaultRowHeight="15" x14ac:dyDescent="0.25"/>
  <cols>
    <col min="1" max="1" width="39.5703125" style="26" customWidth="1"/>
    <col min="2" max="2" width="40.7109375" style="26" customWidth="1"/>
    <col min="3" max="3" width="4.42578125" style="26" bestFit="1" customWidth="1"/>
    <col min="4" max="4" width="9.28515625" style="26" customWidth="1"/>
    <col min="5" max="5" width="9.85546875" style="26" customWidth="1"/>
    <col min="6" max="6" width="20.28515625" style="26" customWidth="1"/>
    <col min="7" max="7" width="15.5703125" style="26" customWidth="1"/>
    <col min="8" max="8" width="9.140625" style="26" bestFit="1" customWidth="1"/>
    <col min="9" max="9" width="10.140625" style="26" bestFit="1" customWidth="1"/>
    <col min="10" max="10" width="14.7109375" bestFit="1" customWidth="1"/>
    <col min="11" max="11" width="20.5703125" style="23" customWidth="1"/>
    <col min="12" max="12" width="17.85546875" style="23" customWidth="1"/>
    <col min="13" max="13" width="57.28515625" style="26" customWidth="1"/>
    <col min="14" max="14" width="15.7109375" style="26" customWidth="1"/>
    <col min="15" max="15" width="12.7109375" style="26" bestFit="1" customWidth="1"/>
    <col min="16" max="16" width="12.42578125" style="26" customWidth="1"/>
    <col min="17" max="17" width="14.140625" style="26" customWidth="1"/>
    <col min="18" max="18" width="9.28515625" style="26" customWidth="1"/>
    <col min="19" max="19" width="24.85546875" style="26" customWidth="1"/>
    <col min="20" max="20" width="27.7109375" style="26" customWidth="1"/>
    <col min="21" max="21" width="19.5703125" style="26" customWidth="1"/>
    <col min="22" max="22" width="30.28515625" style="26" customWidth="1"/>
    <col min="23" max="23" width="16.140625" style="26" customWidth="1"/>
    <col min="24" max="24" width="7.42578125" style="26" bestFit="1" customWidth="1"/>
    <col min="25" max="25" width="11.42578125" style="26"/>
    <col min="26" max="26" width="52.7109375" style="26" customWidth="1"/>
    <col min="27" max="27" width="10.5703125" style="26" customWidth="1"/>
    <col min="28" max="28" width="6.28515625" style="26" bestFit="1" customWidth="1"/>
    <col min="29" max="29" width="11" style="26" customWidth="1"/>
    <col min="30" max="31" width="7.28515625" style="26" bestFit="1" customWidth="1"/>
    <col min="32" max="32" width="7.85546875" style="26" customWidth="1"/>
    <col min="33" max="33" width="10.140625" style="26" customWidth="1"/>
    <col min="34" max="34" width="8.28515625" style="26" customWidth="1"/>
    <col min="35" max="35" width="10.140625" style="26" customWidth="1"/>
    <col min="36" max="36" width="8.7109375" style="26" customWidth="1"/>
    <col min="37" max="37" width="8.140625" style="26" customWidth="1"/>
    <col min="38" max="38" width="23.28515625" style="26" customWidth="1"/>
    <col min="39" max="39" width="9.28515625" style="26" customWidth="1"/>
    <col min="40" max="40" width="10.28515625" style="26" customWidth="1"/>
    <col min="41" max="41" width="9.42578125" style="26" customWidth="1"/>
    <col min="42" max="42" width="9.140625" style="26" customWidth="1"/>
    <col min="43" max="43" width="8.28515625" style="26" customWidth="1"/>
    <col min="44" max="16384" width="11.42578125" style="26"/>
  </cols>
  <sheetData>
    <row r="1" spans="1:43" x14ac:dyDescent="0.25">
      <c r="C1" s="17">
        <f>SUM(C4:C24)</f>
        <v>105</v>
      </c>
      <c r="G1" s="70"/>
      <c r="J1" s="23"/>
      <c r="Q1" s="73">
        <v>270104</v>
      </c>
    </row>
    <row r="2" spans="1:43" x14ac:dyDescent="0.25">
      <c r="J2" s="23"/>
      <c r="Q2" s="19">
        <v>17</v>
      </c>
      <c r="R2" s="19">
        <v>24</v>
      </c>
      <c r="S2" s="19">
        <v>2</v>
      </c>
      <c r="T2" s="19">
        <v>3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19">
        <v>12</v>
      </c>
      <c r="AC2" s="19">
        <v>13</v>
      </c>
      <c r="AD2" s="19">
        <v>14</v>
      </c>
      <c r="AE2" s="19">
        <v>15</v>
      </c>
      <c r="AF2" s="19">
        <v>16</v>
      </c>
      <c r="AG2" s="19">
        <v>18</v>
      </c>
      <c r="AH2" s="19">
        <v>19</v>
      </c>
      <c r="AI2" s="19">
        <v>20</v>
      </c>
      <c r="AJ2" s="19">
        <v>21</v>
      </c>
      <c r="AK2" s="19">
        <v>22</v>
      </c>
      <c r="AL2" s="19">
        <v>23</v>
      </c>
      <c r="AM2" s="19">
        <v>25</v>
      </c>
      <c r="AN2" s="19">
        <v>26</v>
      </c>
      <c r="AO2" s="19">
        <v>27</v>
      </c>
      <c r="AP2" s="19">
        <v>28</v>
      </c>
      <c r="AQ2" s="19">
        <v>29</v>
      </c>
    </row>
    <row r="3" spans="1:43" ht="27" customHeight="1" x14ac:dyDescent="0.25">
      <c r="A3" s="56" t="s">
        <v>10688</v>
      </c>
      <c r="B3" s="45" t="s">
        <v>10689</v>
      </c>
      <c r="C3" s="47" t="s">
        <v>13384</v>
      </c>
      <c r="D3" s="67" t="s">
        <v>28</v>
      </c>
      <c r="E3" s="47" t="s">
        <v>10663</v>
      </c>
      <c r="F3" s="46" t="s">
        <v>10661</v>
      </c>
      <c r="G3" s="46" t="s">
        <v>10662</v>
      </c>
      <c r="H3" s="47" t="s">
        <v>10683</v>
      </c>
      <c r="I3" s="46" t="s">
        <v>10684</v>
      </c>
      <c r="J3" s="68" t="s">
        <v>13385</v>
      </c>
      <c r="K3" s="30" t="s">
        <v>10705</v>
      </c>
      <c r="L3" s="30" t="s">
        <v>10706</v>
      </c>
      <c r="M3" s="27" t="s">
        <v>10427</v>
      </c>
      <c r="N3" s="28" t="s">
        <v>10422</v>
      </c>
      <c r="O3" s="28" t="s">
        <v>10423</v>
      </c>
      <c r="P3" s="28" t="s">
        <v>10421</v>
      </c>
      <c r="Q3" s="28" t="s">
        <v>10434</v>
      </c>
      <c r="R3" s="51" t="s">
        <v>10451</v>
      </c>
      <c r="S3" s="27" t="s">
        <v>10425</v>
      </c>
      <c r="T3" s="55" t="s">
        <v>10426</v>
      </c>
      <c r="U3" s="55" t="s">
        <v>10428</v>
      </c>
      <c r="V3" s="55" t="s">
        <v>10429</v>
      </c>
      <c r="W3" s="55" t="s">
        <v>10430</v>
      </c>
      <c r="X3" s="52" t="s">
        <v>13391</v>
      </c>
      <c r="Y3" s="52" t="s">
        <v>10431</v>
      </c>
      <c r="Z3" s="57" t="s">
        <v>10432</v>
      </c>
      <c r="AA3" s="51" t="s">
        <v>10433</v>
      </c>
      <c r="AB3" s="51" t="s">
        <v>13387</v>
      </c>
      <c r="AC3" s="51" t="s">
        <v>13386</v>
      </c>
      <c r="AD3" s="51" t="s">
        <v>13388</v>
      </c>
      <c r="AE3" s="51" t="s">
        <v>13389</v>
      </c>
      <c r="AF3" s="51" t="s">
        <v>13390</v>
      </c>
      <c r="AG3" s="53" t="s">
        <v>10435</v>
      </c>
      <c r="AH3" s="53" t="s">
        <v>10436</v>
      </c>
      <c r="AI3" s="53" t="s">
        <v>10437</v>
      </c>
      <c r="AJ3" s="53" t="s">
        <v>10438</v>
      </c>
      <c r="AK3" s="53" t="s">
        <v>10439</v>
      </c>
      <c r="AL3" s="52" t="s">
        <v>10440</v>
      </c>
      <c r="AM3" s="52" t="s">
        <v>10441</v>
      </c>
      <c r="AN3" s="52" t="s">
        <v>10442</v>
      </c>
      <c r="AO3" s="27" t="s">
        <v>10443</v>
      </c>
      <c r="AP3" s="54" t="s">
        <v>10444</v>
      </c>
      <c r="AQ3" s="54" t="s">
        <v>10445</v>
      </c>
    </row>
    <row r="4" spans="1:43" ht="33.75" x14ac:dyDescent="0.25">
      <c r="A4" s="49" t="str">
        <f>+D4&amp;"|FILT:"&amp;E4&amp;"| MUES: "&amp;G4&amp;"|"&amp;F4&amp;"|"&amp;H4</f>
        <v>GR 01|FILT:Región| MUES: Sexo|Casos|</v>
      </c>
      <c r="B4" s="69" t="s">
        <v>13782</v>
      </c>
      <c r="C4" s="40">
        <v>16</v>
      </c>
      <c r="D4" s="43" t="s">
        <v>13379</v>
      </c>
      <c r="E4" s="48" t="s">
        <v>755</v>
      </c>
      <c r="F4" s="44" t="s">
        <v>9334</v>
      </c>
      <c r="G4" s="71" t="s">
        <v>13775</v>
      </c>
      <c r="H4" s="44"/>
      <c r="I4" s="42"/>
      <c r="J4" t="s">
        <v>1782</v>
      </c>
      <c r="K4" s="50"/>
      <c r="L4" s="50"/>
      <c r="M4" s="37" t="str">
        <f>"Cantidad de Casos de Violencia Intrafamiliar en la región de "&amp;J4&amp;" por sexo de la víctima según datos recopilados el "&amp;O4</f>
        <v>Cantidad de Casos de Violencia Intrafamiliar en la región de O'Higgins por sexo de la víctima según datos recopilados el Periodo 2019-2021</v>
      </c>
      <c r="N4" s="36" t="str">
        <f>IF(E4="Región",J4,IF(E4="Comuna",J4,"Chile"))</f>
        <v>O'Higgins</v>
      </c>
      <c r="O4" s="76" t="s">
        <v>13778</v>
      </c>
      <c r="P4" s="85" t="s">
        <v>9334</v>
      </c>
      <c r="Q4" s="29">
        <f>+IF($E4="PRODUCTO",VLOOKUP(J4,Categorias__2[[#All],[Producto]:[Id_categoría]],9,0)&amp;"000",IF($E4="CATEGORÍA",VLOOKUP(J4,Categorias__2[[#All],[Producto]:[Id_categoría]],7,0),$Q$1))</f>
        <v>270104</v>
      </c>
      <c r="R4" s="72" t="s">
        <v>13377</v>
      </c>
      <c r="S4" s="36" t="str">
        <f>+"Casos de  Violencia Intrafamiliar en la región de "&amp;J4</f>
        <v>Casos de  Violencia Intrafamiliar en la región de O'Higgins</v>
      </c>
      <c r="T4" s="64" t="str">
        <f>+S4</f>
        <v>Casos de  Violencia Intrafamiliar en la región de O'Higgins</v>
      </c>
      <c r="U4" s="66" t="str">
        <f>+E4&amp;": "&amp;J4</f>
        <v>Región: O'Higgins</v>
      </c>
      <c r="V4" s="36" t="s">
        <v>13781</v>
      </c>
      <c r="W4" s="22" t="str">
        <f t="shared" ref="W4:W5" si="0">HYPERLINK(B4,B4)</f>
        <v>https://analytics.zoho.com/open-view/2395394000007054206?ZOHO_CRITERIA=%22Trasposicion_27.4%22.%22Cod_Regi%C3%B3n%22%3D13</v>
      </c>
      <c r="X4" s="59" t="s">
        <v>153</v>
      </c>
      <c r="Y4" s="21" t="s">
        <v>13375</v>
      </c>
      <c r="Z4" s="36" t="str">
        <f>"Gráfico que muestra la cantidad de casos de Violencia Intrafamiliar en la región de "&amp;J4&amp;"según sexo de la víctima, presentados frente a la Fiscalía de Chile durante el "&amp;O4&amp;" ."</f>
        <v>Gráfico que muestra la cantidad de casos de Violencia Intrafamiliar en la región de O'Higginssegún sexo de la víctima, presentados frente a la Fiscalía de Chile durante el Periodo 2019-2021 .</v>
      </c>
      <c r="AA4" s="60">
        <v>44369</v>
      </c>
      <c r="AB4" s="59" t="s">
        <v>10446</v>
      </c>
      <c r="AC4" s="59" t="s">
        <v>10461</v>
      </c>
      <c r="AD4" s="58" t="s">
        <v>24</v>
      </c>
      <c r="AE4" s="58" t="s">
        <v>24</v>
      </c>
      <c r="AF4" s="58" t="s">
        <v>24</v>
      </c>
      <c r="AG4" s="62">
        <f>+VLOOKUP($P4,Parametros[[nombre]:[Columna1]],5,0)</f>
        <v>11</v>
      </c>
      <c r="AH4" s="62">
        <v>1</v>
      </c>
      <c r="AI4" s="62">
        <f>+VLOOKUP($N4,Territorio[[nombre]:[Columna1]],7,0)</f>
        <v>585</v>
      </c>
      <c r="AJ4" s="62">
        <f>+VLOOKUP(O4,Temporalidad[[nombre]:[Columna1]],7,0)</f>
        <v>1778</v>
      </c>
      <c r="AK4" s="62">
        <f>+VLOOKUP(LEFT($D4,2),Tipo_Gráfico[[id2]:[Tipo Gráfico]],3,0)</f>
        <v>1</v>
      </c>
      <c r="AL4" s="86" t="s">
        <v>13779</v>
      </c>
      <c r="AM4" s="58" t="s">
        <v>24</v>
      </c>
      <c r="AN4" s="58" t="s">
        <v>24</v>
      </c>
      <c r="AO4" s="58" t="s">
        <v>24</v>
      </c>
      <c r="AP4" s="63">
        <f>VLOOKUP($AC4,Responsables[],3,0)</f>
        <v>4</v>
      </c>
      <c r="AQ4" s="63">
        <f>VLOOKUP($R4,unidad_medida[[#All],[nombre]:[Columna1]],5,0)</f>
        <v>74</v>
      </c>
    </row>
    <row r="5" spans="1:43" ht="33.75" x14ac:dyDescent="0.25">
      <c r="A5" s="49" t="str">
        <f>+D5&amp;"|FILT:"&amp;E5&amp;"| MUES: "&amp;G5&amp;"|"&amp;F5&amp;"|"&amp;H5</f>
        <v>GR 02|FILT:Región| MUES: Edad|Casos|</v>
      </c>
      <c r="B5" s="69" t="s">
        <v>13783</v>
      </c>
      <c r="C5" s="40">
        <v>16</v>
      </c>
      <c r="D5" s="41" t="s">
        <v>13380</v>
      </c>
      <c r="E5" s="48" t="s">
        <v>755</v>
      </c>
      <c r="F5" s="44" t="s">
        <v>9334</v>
      </c>
      <c r="G5" s="71" t="s">
        <v>13776</v>
      </c>
      <c r="H5" s="44"/>
      <c r="I5" s="39"/>
      <c r="J5" t="str">
        <f>J4</f>
        <v>O'Higgins</v>
      </c>
      <c r="K5" s="50"/>
      <c r="L5" s="50"/>
      <c r="M5" s="37" t="str">
        <f>"Cantidad de Casos de Violencia Intrafamiliar en la región de "&amp;J5&amp;" por edad de la víctima según datos recopilados el "&amp;O5</f>
        <v>Cantidad de Casos de Violencia Intrafamiliar en la región de O'Higgins por edad de la víctima según datos recopilados el Periodo 2019-2021</v>
      </c>
      <c r="N5" s="36" t="str">
        <f t="shared" ref="N5:N18" si="1">IF(E5="Región",J5,IF(E5="Comuna",J5,"Chile"))</f>
        <v>O'Higgins</v>
      </c>
      <c r="O5" s="21" t="str">
        <f>O4</f>
        <v>Periodo 2019-2021</v>
      </c>
      <c r="P5" s="21" t="str">
        <f>P4</f>
        <v>Casos</v>
      </c>
      <c r="Q5" s="29">
        <f>+IF($E5="PRODUCTO",VLOOKUP(J5,Categorias__2[[#All],[Producto]:[Id_categoría]],9,0)&amp;"000",IF($E5="CATEGORÍA",VLOOKUP(J5,Categorias__2[[#All],[Producto]:[Id_categoría]],7,0),$Q$1))</f>
        <v>270104</v>
      </c>
      <c r="R5" s="21" t="str">
        <f>+R4</f>
        <v>víctimas</v>
      </c>
      <c r="S5" s="36" t="str">
        <f>+"Casos de  Violencia Intrafamiliar en la región de "&amp;J5</f>
        <v>Casos de  Violencia Intrafamiliar en la región de O'Higgins</v>
      </c>
      <c r="T5" s="64" t="str">
        <f t="shared" ref="T5" si="2">+S5</f>
        <v>Casos de  Violencia Intrafamiliar en la región de O'Higgins</v>
      </c>
      <c r="U5" s="65" t="str">
        <f t="shared" ref="U5:U18" si="3">+E5&amp;": "&amp;J5</f>
        <v>Región: O'Higgins</v>
      </c>
      <c r="V5" s="36" t="str">
        <f>V4</f>
        <v>Delitos, Género, Violencia, mujer, mujeres, casos, víctimas, intrafamiliar, familiar, fisica, fiscalía</v>
      </c>
      <c r="W5" s="22" t="str">
        <f t="shared" si="0"/>
        <v>https://analytics.zoho.com/open-view/2395394000007054640?ZOHO_CRITERIA=%22Trasposicion_27.4%22.%22Cod_Regi%C3%B3n%22%3D13</v>
      </c>
      <c r="X5" s="58" t="str">
        <f>+X4</f>
        <v>CHL</v>
      </c>
      <c r="Y5" s="21" t="s">
        <v>13375</v>
      </c>
      <c r="Z5" s="36" t="str">
        <f>"Gráfico que muestra la cantidad de casos de Violencia Intrafamiliar en la región de "&amp;J5&amp;"según edad de la víctima, presentados frente a la Fiscalía de Chile durante el "&amp;O5&amp;" ."</f>
        <v>Gráfico que muestra la cantidad de casos de Violencia Intrafamiliar en la región de O'Higginssegún edad de la víctima, presentados frente a la Fiscalía de Chile durante el Periodo 2019-2021 .</v>
      </c>
      <c r="AA5" s="61">
        <f t="shared" ref="AA5:AF5" si="4">+AA4</f>
        <v>44369</v>
      </c>
      <c r="AB5" s="58" t="str">
        <f t="shared" si="4"/>
        <v>Español</v>
      </c>
      <c r="AC5" s="58" t="str">
        <f t="shared" si="4"/>
        <v>Fer</v>
      </c>
      <c r="AD5" s="58" t="str">
        <f t="shared" si="4"/>
        <v>No Aplica</v>
      </c>
      <c r="AE5" s="58" t="str">
        <f t="shared" si="4"/>
        <v>No Aplica</v>
      </c>
      <c r="AF5" s="58" t="str">
        <f t="shared" si="4"/>
        <v>No Aplica</v>
      </c>
      <c r="AG5" s="62">
        <f>+VLOOKUP($P5,Parametros[[nombre]:[Columna1]],5,0)</f>
        <v>11</v>
      </c>
      <c r="AH5" s="62">
        <f>AH4</f>
        <v>1</v>
      </c>
      <c r="AI5" s="62">
        <f>+VLOOKUP($N5,Territorio[[nombre]:[Columna1]],7,0)</f>
        <v>585</v>
      </c>
      <c r="AJ5" s="62">
        <f>+VLOOKUP(O5,Temporalidad[[nombre]:[Columna1]],7,0)</f>
        <v>1778</v>
      </c>
      <c r="AK5" s="62">
        <f>+VLOOKUP(LEFT($D5,2),Tipo_Gráfico[[id2]:[Tipo Gráfico]],3,0)</f>
        <v>1</v>
      </c>
      <c r="AL5" s="36" t="str">
        <f>AL4</f>
        <v>Fiscalia de Chile</v>
      </c>
      <c r="AM5" s="58" t="str">
        <f>+AM4</f>
        <v>No Aplica</v>
      </c>
      <c r="AN5" s="58" t="str">
        <f>+AN4</f>
        <v>No Aplica</v>
      </c>
      <c r="AO5" s="58" t="str">
        <f>+AO4</f>
        <v>No Aplica</v>
      </c>
      <c r="AP5" s="63">
        <f>VLOOKUP($AC5,Responsables[],3,0)</f>
        <v>4</v>
      </c>
      <c r="AQ5" s="63">
        <f>VLOOKUP($R5,unidad_medida[[#All],[nombre]:[Columna1]],5,0)</f>
        <v>74</v>
      </c>
    </row>
    <row r="6" spans="1:43" ht="33.75" x14ac:dyDescent="0.25">
      <c r="A6" s="49" t="str">
        <f t="shared" ref="A6:A16" si="5">+D6&amp;"|FILT:"&amp;E6&amp;"| MUES: "&amp;G6&amp;"|"&amp;F6&amp;"|"&amp;H6</f>
        <v>GR 03|FILT:Nacional| MUES: Edad|Casos|</v>
      </c>
      <c r="B6" s="69" t="s">
        <v>13789</v>
      </c>
      <c r="C6" s="40">
        <v>1</v>
      </c>
      <c r="D6" s="43" t="s">
        <v>13381</v>
      </c>
      <c r="E6" s="48" t="s">
        <v>13777</v>
      </c>
      <c r="F6" s="44" t="s">
        <v>9334</v>
      </c>
      <c r="G6" s="71" t="s">
        <v>13776</v>
      </c>
      <c r="H6" s="44"/>
      <c r="I6" s="39"/>
      <c r="J6" t="s">
        <v>152</v>
      </c>
      <c r="K6" s="50"/>
      <c r="L6" s="50"/>
      <c r="M6" s="37" t="str">
        <f>"Cantidad de Casos de Violencia Intrafamiliar a nivel nacional por edad de la víctima según datos recopilados el "&amp;O6</f>
        <v>Cantidad de Casos de Violencia Intrafamiliar a nivel nacional por edad de la víctima según datos recopilados el Periodo 2019-2021</v>
      </c>
      <c r="N6" s="36" t="str">
        <f t="shared" si="1"/>
        <v>Chile</v>
      </c>
      <c r="O6" s="21" t="str">
        <f t="shared" ref="O6:O18" si="6">O5</f>
        <v>Periodo 2019-2021</v>
      </c>
      <c r="P6" s="21" t="str">
        <f t="shared" ref="P6:P18" si="7">P5</f>
        <v>Casos</v>
      </c>
      <c r="Q6" s="29">
        <f>+IF($E6="PRODUCTO",VLOOKUP(J6,Categorias__2[[#All],[Producto]:[Id_categoría]],9,0)&amp;"000",IF($E6="CATEGORÍA",VLOOKUP(J6,Categorias__2[[#All],[Producto]:[Id_categoría]],7,0),$Q$1))</f>
        <v>270104</v>
      </c>
      <c r="R6" s="21" t="str">
        <f t="shared" ref="R6:R18" si="8">+R5</f>
        <v>víctimas</v>
      </c>
      <c r="S6" s="36" t="s">
        <v>13780</v>
      </c>
      <c r="T6" s="64" t="str">
        <f t="shared" ref="T6:T8" si="9">+S6</f>
        <v>Casos de  Violencia Intrafamiliar a nivel nacional</v>
      </c>
      <c r="U6" s="65" t="str">
        <f t="shared" si="3"/>
        <v>Nacional: Chile</v>
      </c>
      <c r="V6" s="36" t="str">
        <f t="shared" ref="V6:V18" si="10">V5</f>
        <v>Delitos, Género, Violencia, mujer, mujeres, casos, víctimas, intrafamiliar, familiar, fisica, fiscalía</v>
      </c>
      <c r="W6" s="22" t="str">
        <f t="shared" ref="W6:W8" si="11">HYPERLINK(B6,B6)</f>
        <v>https://analytics.zoho.com/open-view/2395394000007054709</v>
      </c>
      <c r="X6" s="58" t="str">
        <f t="shared" ref="X6:X18" si="12">+X5</f>
        <v>CHL</v>
      </c>
      <c r="Y6" s="21" t="s">
        <v>13375</v>
      </c>
      <c r="Z6" s="36" t="str">
        <f>"Gráfico que muestra la cantidad de casos de Violencia Intrafamiliar a nivel nacional según edad de la víctima, presentados frente a la Fiscalía de Chile durante el "&amp;O6&amp;" ."</f>
        <v>Gráfico que muestra la cantidad de casos de Violencia Intrafamiliar a nivel nacional según edad de la víctima, presentados frente a la Fiscalía de Chile durante el Periodo 2019-2021 .</v>
      </c>
      <c r="AA6" s="61">
        <f t="shared" ref="AA6:AF6" si="13">+AA5</f>
        <v>44369</v>
      </c>
      <c r="AB6" s="58" t="str">
        <f t="shared" si="13"/>
        <v>Español</v>
      </c>
      <c r="AC6" s="58" t="str">
        <f t="shared" si="13"/>
        <v>Fer</v>
      </c>
      <c r="AD6" s="58" t="str">
        <f t="shared" si="13"/>
        <v>No Aplica</v>
      </c>
      <c r="AE6" s="58" t="str">
        <f t="shared" si="13"/>
        <v>No Aplica</v>
      </c>
      <c r="AF6" s="58" t="str">
        <f t="shared" si="13"/>
        <v>No Aplica</v>
      </c>
      <c r="AG6" s="62">
        <f>+VLOOKUP($P6,Parametros[[nombre]:[Columna1]],5,0)</f>
        <v>11</v>
      </c>
      <c r="AH6" s="62">
        <f t="shared" ref="AH6:AH18" si="14">AH5</f>
        <v>1</v>
      </c>
      <c r="AI6" s="62">
        <f>+VLOOKUP($N6,Territorio[[nombre]:[Columna1]],7,0)</f>
        <v>38</v>
      </c>
      <c r="AJ6" s="62">
        <f>+VLOOKUP(O6,Temporalidad[[nombre]:[Columna1]],7,0)</f>
        <v>1778</v>
      </c>
      <c r="AK6" s="62">
        <f>+VLOOKUP(LEFT($D6,2),Tipo_Gráfico[[id2]:[Tipo Gráfico]],3,0)</f>
        <v>1</v>
      </c>
      <c r="AL6" s="36" t="str">
        <f t="shared" ref="AL6:AL18" si="15">AL5</f>
        <v>Fiscalia de Chile</v>
      </c>
      <c r="AM6" s="58" t="str">
        <f t="shared" ref="AM6:AM18" si="16">+AM5</f>
        <v>No Aplica</v>
      </c>
      <c r="AN6" s="58" t="str">
        <f t="shared" ref="AN6:AN18" si="17">+AN5</f>
        <v>No Aplica</v>
      </c>
      <c r="AO6" s="58" t="str">
        <f t="shared" ref="AO6:AO18" si="18">+AO5</f>
        <v>No Aplica</v>
      </c>
      <c r="AP6" s="63">
        <f>VLOOKUP($AC6,Responsables[],3,0)</f>
        <v>4</v>
      </c>
      <c r="AQ6" s="63">
        <f>VLOOKUP($R6,unidad_medida[[#All],[nombre]:[Columna1]],5,0)</f>
        <v>74</v>
      </c>
    </row>
    <row r="7" spans="1:43" ht="33.75" x14ac:dyDescent="0.25">
      <c r="A7" s="49" t="str">
        <f t="shared" si="5"/>
        <v>GR 04|FILT:Nacional| MUES: Sexo|Casos|</v>
      </c>
      <c r="B7" s="69" t="s">
        <v>13790</v>
      </c>
      <c r="C7" s="40">
        <v>1</v>
      </c>
      <c r="D7" s="41" t="s">
        <v>13382</v>
      </c>
      <c r="E7" s="48" t="s">
        <v>13777</v>
      </c>
      <c r="F7" s="44" t="s">
        <v>9334</v>
      </c>
      <c r="G7" s="71" t="s">
        <v>13775</v>
      </c>
      <c r="H7" s="44"/>
      <c r="I7" s="39"/>
      <c r="J7" t="str">
        <f>J6</f>
        <v>Chile</v>
      </c>
      <c r="K7" s="50"/>
      <c r="L7" s="50"/>
      <c r="M7" s="37" t="str">
        <f>"Cantidad de Casos de Violencia Intrafamiliar a nivel nacional por sexo de la víctima según datos recopilados el "&amp;O7</f>
        <v>Cantidad de Casos de Violencia Intrafamiliar a nivel nacional por sexo de la víctima según datos recopilados el Periodo 2019-2021</v>
      </c>
      <c r="N7" s="36" t="str">
        <f t="shared" si="1"/>
        <v>Chile</v>
      </c>
      <c r="O7" s="21" t="str">
        <f t="shared" si="6"/>
        <v>Periodo 2019-2021</v>
      </c>
      <c r="P7" s="21" t="str">
        <f t="shared" si="7"/>
        <v>Casos</v>
      </c>
      <c r="Q7" s="29">
        <f>+IF($E7="PRODUCTO",VLOOKUP(J7,Categorias__2[[#All],[Producto]:[Id_categoría]],9,0)&amp;"000",IF($E7="CATEGORÍA",VLOOKUP(J7,Categorias__2[[#All],[Producto]:[Id_categoría]],7,0),$Q$1))</f>
        <v>270104</v>
      </c>
      <c r="R7" s="21" t="str">
        <f t="shared" si="8"/>
        <v>víctimas</v>
      </c>
      <c r="S7" s="36" t="s">
        <v>13780</v>
      </c>
      <c r="T7" s="64" t="str">
        <f t="shared" si="9"/>
        <v>Casos de  Violencia Intrafamiliar a nivel nacional</v>
      </c>
      <c r="U7" s="65" t="str">
        <f t="shared" si="3"/>
        <v>Nacional: Chile</v>
      </c>
      <c r="V7" s="36" t="str">
        <f t="shared" si="10"/>
        <v>Delitos, Género, Violencia, mujer, mujeres, casos, víctimas, intrafamiliar, familiar, fisica, fiscalía</v>
      </c>
      <c r="W7" s="22" t="str">
        <f t="shared" si="11"/>
        <v>https://analytics.zoho.com/open-view/2395394000007054797</v>
      </c>
      <c r="X7" s="58" t="str">
        <f t="shared" si="12"/>
        <v>CHL</v>
      </c>
      <c r="Y7" s="21" t="s">
        <v>13375</v>
      </c>
      <c r="Z7" s="36" t="str">
        <f>"Gráfico que muestra la cantidad de casos de Violencia Intrafamiliar a nivel nacional según sexo de la víctima, presentados frente a la Fiscalía de Chile durante el "&amp;O7&amp;" ."</f>
        <v>Gráfico que muestra la cantidad de casos de Violencia Intrafamiliar a nivel nacional según sexo de la víctima, presentados frente a la Fiscalía de Chile durante el Periodo 2019-2021 .</v>
      </c>
      <c r="AA7" s="61">
        <f t="shared" ref="AA7:AF7" si="19">+AA6</f>
        <v>44369</v>
      </c>
      <c r="AB7" s="58" t="str">
        <f t="shared" si="19"/>
        <v>Español</v>
      </c>
      <c r="AC7" s="58" t="str">
        <f t="shared" si="19"/>
        <v>Fer</v>
      </c>
      <c r="AD7" s="58" t="str">
        <f t="shared" si="19"/>
        <v>No Aplica</v>
      </c>
      <c r="AE7" s="58" t="str">
        <f t="shared" si="19"/>
        <v>No Aplica</v>
      </c>
      <c r="AF7" s="58" t="str">
        <f t="shared" si="19"/>
        <v>No Aplica</v>
      </c>
      <c r="AG7" s="62">
        <f>+VLOOKUP($P7,Parametros[[nombre]:[Columna1]],5,0)</f>
        <v>11</v>
      </c>
      <c r="AH7" s="62">
        <f t="shared" si="14"/>
        <v>1</v>
      </c>
      <c r="AI7" s="62">
        <f>+VLOOKUP($N7,Territorio[[nombre]:[Columna1]],7,0)</f>
        <v>38</v>
      </c>
      <c r="AJ7" s="62">
        <f>+VLOOKUP(O7,Temporalidad[[nombre]:[Columna1]],7,0)</f>
        <v>1778</v>
      </c>
      <c r="AK7" s="62">
        <f>+VLOOKUP(LEFT($D7,2),Tipo_Gráfico[[id2]:[Tipo Gráfico]],3,0)</f>
        <v>1</v>
      </c>
      <c r="AL7" s="36" t="str">
        <f t="shared" si="15"/>
        <v>Fiscalia de Chile</v>
      </c>
      <c r="AM7" s="58" t="str">
        <f t="shared" si="16"/>
        <v>No Aplica</v>
      </c>
      <c r="AN7" s="58" t="str">
        <f t="shared" si="17"/>
        <v>No Aplica</v>
      </c>
      <c r="AO7" s="58" t="str">
        <f t="shared" si="18"/>
        <v>No Aplica</v>
      </c>
      <c r="AP7" s="63">
        <f>VLOOKUP($AC7,Responsables[],3,0)</f>
        <v>4</v>
      </c>
      <c r="AQ7" s="63">
        <f>VLOOKUP($R7,unidad_medida[[#All],[nombre]:[Columna1]],5,0)</f>
        <v>74</v>
      </c>
    </row>
    <row r="8" spans="1:43" ht="33.75" x14ac:dyDescent="0.25">
      <c r="A8" s="49" t="str">
        <f t="shared" si="5"/>
        <v>GR 05|FILT:Nacional| MUES: Región|Casos|</v>
      </c>
      <c r="B8" s="69" t="s">
        <v>13791</v>
      </c>
      <c r="C8" s="40">
        <v>1</v>
      </c>
      <c r="D8" s="43" t="s">
        <v>13383</v>
      </c>
      <c r="E8" s="48" t="s">
        <v>13777</v>
      </c>
      <c r="F8" s="44" t="s">
        <v>9334</v>
      </c>
      <c r="G8" s="48" t="s">
        <v>755</v>
      </c>
      <c r="H8" s="44"/>
      <c r="I8" s="39"/>
      <c r="J8" t="str">
        <f>J7</f>
        <v>Chile</v>
      </c>
      <c r="K8" s="50"/>
      <c r="L8" s="50"/>
      <c r="M8" s="37" t="str">
        <f>"Cantidad de Casos de Violencia Intrafamiliar a nivel nacional por región según datos recopilados el "&amp;O8</f>
        <v>Cantidad de Casos de Violencia Intrafamiliar a nivel nacional por región según datos recopilados el Periodo 2019-2021</v>
      </c>
      <c r="N8" s="36" t="str">
        <f t="shared" si="1"/>
        <v>Chile</v>
      </c>
      <c r="O8" s="21" t="str">
        <f t="shared" si="6"/>
        <v>Periodo 2019-2021</v>
      </c>
      <c r="P8" s="21" t="str">
        <f t="shared" si="7"/>
        <v>Casos</v>
      </c>
      <c r="Q8" s="29">
        <f>+IF($E8="PRODUCTO",VLOOKUP(J8,Categorias__2[[#All],[Producto]:[Id_categoría]],9,0)&amp;"000",IF($E8="CATEGORÍA",VLOOKUP(J8,Categorias__2[[#All],[Producto]:[Id_categoría]],7,0),$Q$1))</f>
        <v>270104</v>
      </c>
      <c r="R8" s="21" t="str">
        <f t="shared" si="8"/>
        <v>víctimas</v>
      </c>
      <c r="S8" s="36" t="s">
        <v>13780</v>
      </c>
      <c r="T8" s="64" t="str">
        <f t="shared" si="9"/>
        <v>Casos de  Violencia Intrafamiliar a nivel nacional</v>
      </c>
      <c r="U8" s="65" t="str">
        <f t="shared" si="3"/>
        <v>Nacional: Chile</v>
      </c>
      <c r="V8" s="36" t="str">
        <f t="shared" si="10"/>
        <v>Delitos, Género, Violencia, mujer, mujeres, casos, víctimas, intrafamiliar, familiar, fisica, fiscalía</v>
      </c>
      <c r="W8" s="22" t="str">
        <f t="shared" si="11"/>
        <v>https://analytics.zoho.com/open-view/2395394000007054948</v>
      </c>
      <c r="X8" s="58" t="str">
        <f t="shared" si="12"/>
        <v>CHL</v>
      </c>
      <c r="Y8" s="21" t="s">
        <v>13375</v>
      </c>
      <c r="Z8" s="36" t="str">
        <f>"Gráfico que muestra la cantidad de casos de Violencia Intrafamiliar a nivel nacional según la región, presentados frente a la Fiscalía de Chile durante el "&amp;O8&amp;" ."</f>
        <v>Gráfico que muestra la cantidad de casos de Violencia Intrafamiliar a nivel nacional según la región, presentados frente a la Fiscalía de Chile durante el Periodo 2019-2021 .</v>
      </c>
      <c r="AA8" s="61">
        <f t="shared" ref="AA8:AF8" si="20">+AA7</f>
        <v>44369</v>
      </c>
      <c r="AB8" s="58" t="str">
        <f t="shared" si="20"/>
        <v>Español</v>
      </c>
      <c r="AC8" s="58" t="str">
        <f t="shared" si="20"/>
        <v>Fer</v>
      </c>
      <c r="AD8" s="58" t="str">
        <f t="shared" si="20"/>
        <v>No Aplica</v>
      </c>
      <c r="AE8" s="58" t="str">
        <f t="shared" si="20"/>
        <v>No Aplica</v>
      </c>
      <c r="AF8" s="58" t="str">
        <f t="shared" si="20"/>
        <v>No Aplica</v>
      </c>
      <c r="AG8" s="62">
        <f>+VLOOKUP($P8,Parametros[[nombre]:[Columna1]],5,0)</f>
        <v>11</v>
      </c>
      <c r="AH8" s="62">
        <f t="shared" si="14"/>
        <v>1</v>
      </c>
      <c r="AI8" s="62">
        <f>+VLOOKUP($N8,Territorio[[nombre]:[Columna1]],7,0)</f>
        <v>38</v>
      </c>
      <c r="AJ8" s="62">
        <f>+VLOOKUP(O8,Temporalidad[[nombre]:[Columna1]],7,0)</f>
        <v>1778</v>
      </c>
      <c r="AK8" s="62">
        <f>+VLOOKUP(LEFT($D8,2),Tipo_Gráfico[[id2]:[Tipo Gráfico]],3,0)</f>
        <v>1</v>
      </c>
      <c r="AL8" s="36" t="str">
        <f t="shared" si="15"/>
        <v>Fiscalia de Chile</v>
      </c>
      <c r="AM8" s="58" t="str">
        <f t="shared" si="16"/>
        <v>No Aplica</v>
      </c>
      <c r="AN8" s="58" t="str">
        <f t="shared" si="17"/>
        <v>No Aplica</v>
      </c>
      <c r="AO8" s="58" t="str">
        <f t="shared" si="18"/>
        <v>No Aplica</v>
      </c>
      <c r="AP8" s="63">
        <f>VLOOKUP($AC8,Responsables[],3,0)</f>
        <v>4</v>
      </c>
      <c r="AQ8" s="63">
        <f>VLOOKUP($R8,unidad_medida[[#All],[nombre]:[Columna1]],5,0)</f>
        <v>74</v>
      </c>
    </row>
    <row r="9" spans="1:43" ht="33.75" x14ac:dyDescent="0.25">
      <c r="A9" s="49" t="str">
        <f t="shared" si="5"/>
        <v>GR 06|FILT:Nacional| MUES: Sector|Casos|</v>
      </c>
      <c r="B9" s="69" t="s">
        <v>13792</v>
      </c>
      <c r="C9" s="40">
        <v>1</v>
      </c>
      <c r="D9" s="41" t="s">
        <v>13749</v>
      </c>
      <c r="E9" s="48" t="s">
        <v>13777</v>
      </c>
      <c r="F9" s="44" t="s">
        <v>9334</v>
      </c>
      <c r="G9" s="48" t="s">
        <v>9440</v>
      </c>
      <c r="H9" s="44"/>
      <c r="I9" s="39"/>
      <c r="J9" t="str">
        <f>J8</f>
        <v>Chile</v>
      </c>
      <c r="K9" s="50"/>
      <c r="L9" s="50"/>
      <c r="M9" s="37" t="str">
        <f>"Cantidad de Casos de Violencia Intrafamiliar a nivel nacional por sector según datos recopilados el "&amp;O9</f>
        <v>Cantidad de Casos de Violencia Intrafamiliar a nivel nacional por sector según datos recopilados el Periodo 2019-2021</v>
      </c>
      <c r="N9" s="36" t="str">
        <f t="shared" si="1"/>
        <v>Chile</v>
      </c>
      <c r="O9" s="21" t="str">
        <f t="shared" si="6"/>
        <v>Periodo 2019-2021</v>
      </c>
      <c r="P9" s="21" t="str">
        <f t="shared" si="7"/>
        <v>Casos</v>
      </c>
      <c r="Q9" s="29">
        <f>+IF($E9="PRODUCTO",VLOOKUP(J9,Categorias__2[[#All],[Producto]:[Id_categoría]],9,0)&amp;"000",IF($E9="CATEGORÍA",VLOOKUP(J9,Categorias__2[[#All],[Producto]:[Id_categoría]],7,0),$Q$1))</f>
        <v>270104</v>
      </c>
      <c r="R9" s="21" t="str">
        <f t="shared" si="8"/>
        <v>víctimas</v>
      </c>
      <c r="S9" s="36" t="s">
        <v>13780</v>
      </c>
      <c r="T9" s="64" t="str">
        <f t="shared" ref="T9:T12" si="21">+S9</f>
        <v>Casos de  Violencia Intrafamiliar a nivel nacional</v>
      </c>
      <c r="U9" s="65" t="str">
        <f t="shared" si="3"/>
        <v>Nacional: Chile</v>
      </c>
      <c r="V9" s="36" t="str">
        <f t="shared" si="10"/>
        <v>Delitos, Género, Violencia, mujer, mujeres, casos, víctimas, intrafamiliar, familiar, fisica, fiscalía</v>
      </c>
      <c r="W9" s="22" t="str">
        <f t="shared" ref="W9:W12" si="22">HYPERLINK(B9,B9)</f>
        <v>https://analytics.zoho.com/open-view/2395394000007062049</v>
      </c>
      <c r="X9" s="58" t="str">
        <f t="shared" si="12"/>
        <v>CHL</v>
      </c>
      <c r="Y9" s="21" t="s">
        <v>13375</v>
      </c>
      <c r="Z9" s="36" t="str">
        <f>"Gráfico que muestra la cantidad de casos de Violencia Intrafamiliar a nivel nacional según el sector, presentados frente a la Fiscalía de Chile durante el "&amp;O9&amp;" ."</f>
        <v>Gráfico que muestra la cantidad de casos de Violencia Intrafamiliar a nivel nacional según el sector, presentados frente a la Fiscalía de Chile durante el Periodo 2019-2021 .</v>
      </c>
      <c r="AA9" s="61">
        <f t="shared" ref="AA9:AF9" si="23">+AA8</f>
        <v>44369</v>
      </c>
      <c r="AB9" s="58" t="str">
        <f t="shared" si="23"/>
        <v>Español</v>
      </c>
      <c r="AC9" s="58" t="str">
        <f t="shared" si="23"/>
        <v>Fer</v>
      </c>
      <c r="AD9" s="58" t="str">
        <f t="shared" si="23"/>
        <v>No Aplica</v>
      </c>
      <c r="AE9" s="58" t="str">
        <f t="shared" si="23"/>
        <v>No Aplica</v>
      </c>
      <c r="AF9" s="58" t="str">
        <f t="shared" si="23"/>
        <v>No Aplica</v>
      </c>
      <c r="AG9" s="62">
        <f>+VLOOKUP($P9,Parametros[[nombre]:[Columna1]],5,0)</f>
        <v>11</v>
      </c>
      <c r="AH9" s="62">
        <f t="shared" si="14"/>
        <v>1</v>
      </c>
      <c r="AI9" s="62">
        <f>+VLOOKUP($N9,Territorio[[nombre]:[Columna1]],7,0)</f>
        <v>38</v>
      </c>
      <c r="AJ9" s="62">
        <f>+VLOOKUP(O9,Temporalidad[[nombre]:[Columna1]],7,0)</f>
        <v>1778</v>
      </c>
      <c r="AK9" s="62">
        <f>+VLOOKUP(LEFT($D9,2),Tipo_Gráfico[[id2]:[Tipo Gráfico]],3,0)</f>
        <v>1</v>
      </c>
      <c r="AL9" s="36" t="str">
        <f t="shared" si="15"/>
        <v>Fiscalia de Chile</v>
      </c>
      <c r="AM9" s="58" t="str">
        <f t="shared" si="16"/>
        <v>No Aplica</v>
      </c>
      <c r="AN9" s="58" t="str">
        <f t="shared" si="17"/>
        <v>No Aplica</v>
      </c>
      <c r="AO9" s="58" t="str">
        <f t="shared" si="18"/>
        <v>No Aplica</v>
      </c>
      <c r="AP9" s="63">
        <f>VLOOKUP($AC9,Responsables[],3,0)</f>
        <v>4</v>
      </c>
      <c r="AQ9" s="63">
        <f>VLOOKUP($R9,unidad_medida[[#All],[nombre]:[Columna1]],5,0)</f>
        <v>74</v>
      </c>
    </row>
    <row r="10" spans="1:43" ht="33.75" x14ac:dyDescent="0.25">
      <c r="A10" s="49" t="str">
        <f>+D10&amp;"|FILT:"&amp;E10&amp;"| MUES: "&amp;G10&amp;"|"&amp;F10&amp;"|"&amp;H10</f>
        <v>GR 07|FILT:Región| MUES: Trimestre|Casos|</v>
      </c>
      <c r="B10" s="69" t="s">
        <v>13793</v>
      </c>
      <c r="C10" s="40">
        <v>16</v>
      </c>
      <c r="D10" s="43" t="s">
        <v>13750</v>
      </c>
      <c r="E10" s="48" t="s">
        <v>755</v>
      </c>
      <c r="F10" s="44" t="s">
        <v>9334</v>
      </c>
      <c r="G10" s="48" t="s">
        <v>8469</v>
      </c>
      <c r="H10" s="44"/>
      <c r="I10" s="39"/>
      <c r="J10" t="str">
        <f>J5</f>
        <v>O'Higgins</v>
      </c>
      <c r="K10" s="50"/>
      <c r="L10" s="50"/>
      <c r="M10" s="37" t="str">
        <f>"Cantidad de Casos de Violencia Intrafamiliar en la región de "&amp;J10&amp;" por Trimestre de la víctima según datos recopilados el "&amp;O10</f>
        <v>Cantidad de Casos de Violencia Intrafamiliar en la región de O'Higgins por Trimestre de la víctima según datos recopilados el Periodo 2019-2021</v>
      </c>
      <c r="N10" s="36" t="str">
        <f t="shared" si="1"/>
        <v>O'Higgins</v>
      </c>
      <c r="O10" s="21" t="str">
        <f t="shared" si="6"/>
        <v>Periodo 2019-2021</v>
      </c>
      <c r="P10" s="21" t="str">
        <f t="shared" si="7"/>
        <v>Casos</v>
      </c>
      <c r="Q10" s="29">
        <f>+IF($E10="PRODUCTO",VLOOKUP(J10,Categorias__2[[#All],[Producto]:[Id_categoría]],9,0)&amp;"000",IF($E10="CATEGORÍA",VLOOKUP(J10,Categorias__2[[#All],[Producto]:[Id_categoría]],7,0),$Q$1))</f>
        <v>270104</v>
      </c>
      <c r="R10" s="21" t="str">
        <f t="shared" si="8"/>
        <v>víctimas</v>
      </c>
      <c r="S10" s="36" t="s">
        <v>13780</v>
      </c>
      <c r="T10" s="64" t="str">
        <f t="shared" si="21"/>
        <v>Casos de  Violencia Intrafamiliar a nivel nacional</v>
      </c>
      <c r="U10" s="65" t="str">
        <f t="shared" si="3"/>
        <v>Región: O'Higgins</v>
      </c>
      <c r="V10" s="36" t="str">
        <f t="shared" si="10"/>
        <v>Delitos, Género, Violencia, mujer, mujeres, casos, víctimas, intrafamiliar, familiar, fisica, fiscalía</v>
      </c>
      <c r="W10" s="22" t="str">
        <f t="shared" si="22"/>
        <v>https://analytics.zoho.com/open-view/2395394000007062103?ZOHO_CRITERIA=%22Trasposicion_27.4%22.%22Cod_Regi%C3%B3n%22%3D13</v>
      </c>
      <c r="X10" s="58" t="str">
        <f t="shared" si="12"/>
        <v>CHL</v>
      </c>
      <c r="Y10" s="21" t="s">
        <v>13375</v>
      </c>
      <c r="Z10" s="36" t="str">
        <f>"Gráfico que muestra la cantidad de casos de Violencia Intrafamiliar en la region de "&amp;N10&amp;" por trimestre, presentados frente a la Fiscalía de Chile durante el "&amp;O10&amp;" ."</f>
        <v>Gráfico que muestra la cantidad de casos de Violencia Intrafamiliar en la region de O'Higgins por trimestre, presentados frente a la Fiscalía de Chile durante el Periodo 2019-2021 .</v>
      </c>
      <c r="AA10" s="61">
        <f t="shared" ref="AA10:AF10" si="24">+AA9</f>
        <v>44369</v>
      </c>
      <c r="AB10" s="58" t="str">
        <f t="shared" si="24"/>
        <v>Español</v>
      </c>
      <c r="AC10" s="58" t="str">
        <f t="shared" si="24"/>
        <v>Fer</v>
      </c>
      <c r="AD10" s="58" t="str">
        <f t="shared" si="24"/>
        <v>No Aplica</v>
      </c>
      <c r="AE10" s="58" t="str">
        <f t="shared" si="24"/>
        <v>No Aplica</v>
      </c>
      <c r="AF10" s="58" t="str">
        <f t="shared" si="24"/>
        <v>No Aplica</v>
      </c>
      <c r="AG10" s="62">
        <f>+VLOOKUP($P10,Parametros[[nombre]:[Columna1]],5,0)</f>
        <v>11</v>
      </c>
      <c r="AH10" s="62">
        <f t="shared" si="14"/>
        <v>1</v>
      </c>
      <c r="AI10" s="62">
        <f>+VLOOKUP($N10,Territorio[[nombre]:[Columna1]],7,0)</f>
        <v>585</v>
      </c>
      <c r="AJ10" s="62">
        <f>+VLOOKUP(O10,Temporalidad[[nombre]:[Columna1]],7,0)</f>
        <v>1778</v>
      </c>
      <c r="AK10" s="62">
        <f>+VLOOKUP(LEFT($D10,2),Tipo_Gráfico[[id2]:[Tipo Gráfico]],3,0)</f>
        <v>1</v>
      </c>
      <c r="AL10" s="36" t="str">
        <f t="shared" si="15"/>
        <v>Fiscalia de Chile</v>
      </c>
      <c r="AM10" s="58" t="str">
        <f t="shared" si="16"/>
        <v>No Aplica</v>
      </c>
      <c r="AN10" s="58" t="str">
        <f t="shared" si="17"/>
        <v>No Aplica</v>
      </c>
      <c r="AO10" s="58" t="str">
        <f t="shared" si="18"/>
        <v>No Aplica</v>
      </c>
      <c r="AP10" s="63">
        <f>VLOOKUP($AC10,Responsables[],3,0)</f>
        <v>4</v>
      </c>
      <c r="AQ10" s="63">
        <f>VLOOKUP($R10,unidad_medida[[#All],[nombre]:[Columna1]],5,0)</f>
        <v>74</v>
      </c>
    </row>
    <row r="11" spans="1:43" ht="33.75" x14ac:dyDescent="0.25">
      <c r="A11" s="49" t="str">
        <f t="shared" si="5"/>
        <v>GR 08|FILT:Nacional| MUES: Trimestre|Casos|</v>
      </c>
      <c r="B11" s="69" t="s">
        <v>13794</v>
      </c>
      <c r="C11" s="40">
        <v>1</v>
      </c>
      <c r="D11" s="41" t="s">
        <v>13784</v>
      </c>
      <c r="E11" s="48" t="s">
        <v>13777</v>
      </c>
      <c r="F11" s="44" t="s">
        <v>9334</v>
      </c>
      <c r="G11" s="48" t="s">
        <v>8469</v>
      </c>
      <c r="H11" s="44"/>
      <c r="I11" s="39"/>
      <c r="J11" t="str">
        <f>J9</f>
        <v>Chile</v>
      </c>
      <c r="K11" s="50"/>
      <c r="L11" s="50"/>
      <c r="M11" s="37" t="str">
        <f>"Cantidad de Casos de Violencia Intrafamiliar a nivel nacional por trimestre según datos recopilados el "&amp;O11</f>
        <v>Cantidad de Casos de Violencia Intrafamiliar a nivel nacional por trimestre según datos recopilados el Periodo 2019-2021</v>
      </c>
      <c r="N11" s="36" t="str">
        <f t="shared" si="1"/>
        <v>Chile</v>
      </c>
      <c r="O11" s="21" t="str">
        <f t="shared" si="6"/>
        <v>Periodo 2019-2021</v>
      </c>
      <c r="P11" s="21" t="str">
        <f t="shared" si="7"/>
        <v>Casos</v>
      </c>
      <c r="Q11" s="29">
        <f>+IF($E11="PRODUCTO",VLOOKUP(J11,Categorias__2[[#All],[Producto]:[Id_categoría]],9,0)&amp;"000",IF($E11="CATEGORÍA",VLOOKUP(J11,Categorias__2[[#All],[Producto]:[Id_categoría]],7,0),$Q$1))</f>
        <v>270104</v>
      </c>
      <c r="R11" s="21" t="str">
        <f t="shared" si="8"/>
        <v>víctimas</v>
      </c>
      <c r="S11" s="36" t="s">
        <v>13780</v>
      </c>
      <c r="T11" s="64" t="str">
        <f t="shared" si="21"/>
        <v>Casos de  Violencia Intrafamiliar a nivel nacional</v>
      </c>
      <c r="U11" s="65" t="str">
        <f t="shared" si="3"/>
        <v>Nacional: Chile</v>
      </c>
      <c r="V11" s="36" t="str">
        <f t="shared" si="10"/>
        <v>Delitos, Género, Violencia, mujer, mujeres, casos, víctimas, intrafamiliar, familiar, fisica, fiscalía</v>
      </c>
      <c r="W11" s="22" t="str">
        <f t="shared" si="22"/>
        <v>https://analytics.zoho.com/open-view/2395394000007062155</v>
      </c>
      <c r="X11" s="58" t="str">
        <f t="shared" si="12"/>
        <v>CHL</v>
      </c>
      <c r="Y11" s="21" t="s">
        <v>13375</v>
      </c>
      <c r="Z11" s="36" t="str">
        <f>"Gráfico que muestra la cantidad de casos de Violencia Intrafamiliar a nivel nacional por trimestre, presentados frente a la Fiscalía de Chile durante el "&amp;O11&amp;" ."</f>
        <v>Gráfico que muestra la cantidad de casos de Violencia Intrafamiliar a nivel nacional por trimestre, presentados frente a la Fiscalía de Chile durante el Periodo 2019-2021 .</v>
      </c>
      <c r="AA11" s="61">
        <f t="shared" ref="AA11:AF11" si="25">+AA10</f>
        <v>44369</v>
      </c>
      <c r="AB11" s="58" t="str">
        <f t="shared" si="25"/>
        <v>Español</v>
      </c>
      <c r="AC11" s="58" t="str">
        <f t="shared" si="25"/>
        <v>Fer</v>
      </c>
      <c r="AD11" s="58" t="str">
        <f t="shared" si="25"/>
        <v>No Aplica</v>
      </c>
      <c r="AE11" s="58" t="str">
        <f t="shared" si="25"/>
        <v>No Aplica</v>
      </c>
      <c r="AF11" s="58" t="str">
        <f t="shared" si="25"/>
        <v>No Aplica</v>
      </c>
      <c r="AG11" s="62">
        <f>+VLOOKUP($P11,Parametros[[nombre]:[Columna1]],5,0)</f>
        <v>11</v>
      </c>
      <c r="AH11" s="62">
        <f t="shared" si="14"/>
        <v>1</v>
      </c>
      <c r="AI11" s="62">
        <f>+VLOOKUP($N11,Territorio[[nombre]:[Columna1]],7,0)</f>
        <v>38</v>
      </c>
      <c r="AJ11" s="62">
        <f>+VLOOKUP(O11,Temporalidad[[nombre]:[Columna1]],7,0)</f>
        <v>1778</v>
      </c>
      <c r="AK11" s="62">
        <f>+VLOOKUP(LEFT($D11,2),Tipo_Gráfico[[id2]:[Tipo Gráfico]],3,0)</f>
        <v>1</v>
      </c>
      <c r="AL11" s="36" t="str">
        <f t="shared" si="15"/>
        <v>Fiscalia de Chile</v>
      </c>
      <c r="AM11" s="58" t="str">
        <f t="shared" si="16"/>
        <v>No Aplica</v>
      </c>
      <c r="AN11" s="58" t="str">
        <f t="shared" si="17"/>
        <v>No Aplica</v>
      </c>
      <c r="AO11" s="58" t="str">
        <f t="shared" si="18"/>
        <v>No Aplica</v>
      </c>
      <c r="AP11" s="63">
        <f>VLOOKUP($AC11,Responsables[],3,0)</f>
        <v>4</v>
      </c>
      <c r="AQ11" s="63">
        <f>VLOOKUP($R11,unidad_medida[[#All],[nombre]:[Columna1]],5,0)</f>
        <v>74</v>
      </c>
    </row>
    <row r="12" spans="1:43" ht="33.75" x14ac:dyDescent="0.25">
      <c r="A12" s="49" t="str">
        <f t="shared" si="5"/>
        <v>GR 09|FILT:Región| MUES: Trimestre|Casos|Sexo</v>
      </c>
      <c r="B12" s="69" t="s">
        <v>13795</v>
      </c>
      <c r="C12" s="40">
        <v>16</v>
      </c>
      <c r="D12" s="43" t="s">
        <v>13785</v>
      </c>
      <c r="E12" s="48" t="s">
        <v>755</v>
      </c>
      <c r="F12" s="44" t="s">
        <v>9334</v>
      </c>
      <c r="G12" s="48" t="s">
        <v>8469</v>
      </c>
      <c r="H12" s="44" t="s">
        <v>13775</v>
      </c>
      <c r="I12" s="39"/>
      <c r="J12" t="str">
        <f>J10</f>
        <v>O'Higgins</v>
      </c>
      <c r="K12" s="50"/>
      <c r="L12" s="50"/>
      <c r="M12" s="37" t="str">
        <f>"Cantidad de Casos de Violencia Intrafamiliar a nivel nacional por trimestre y sexo según datos recopilados el "&amp;O12</f>
        <v>Cantidad de Casos de Violencia Intrafamiliar a nivel nacional por trimestre y sexo según datos recopilados el Periodo 2019-2021</v>
      </c>
      <c r="N12" s="36" t="str">
        <f t="shared" si="1"/>
        <v>O'Higgins</v>
      </c>
      <c r="O12" s="21" t="str">
        <f t="shared" si="6"/>
        <v>Periodo 2019-2021</v>
      </c>
      <c r="P12" s="21" t="str">
        <f t="shared" si="7"/>
        <v>Casos</v>
      </c>
      <c r="Q12" s="29">
        <f>+IF($E12="PRODUCTO",VLOOKUP(J12,Categorias__2[[#All],[Producto]:[Id_categoría]],9,0)&amp;"000",IF($E12="CATEGORÍA",VLOOKUP(J12,Categorias__2[[#All],[Producto]:[Id_categoría]],7,0),$Q$1))</f>
        <v>270104</v>
      </c>
      <c r="R12" s="21" t="str">
        <f t="shared" si="8"/>
        <v>víctimas</v>
      </c>
      <c r="S12" s="36" t="s">
        <v>13780</v>
      </c>
      <c r="T12" s="64" t="str">
        <f t="shared" si="21"/>
        <v>Casos de  Violencia Intrafamiliar a nivel nacional</v>
      </c>
      <c r="U12" s="65" t="str">
        <f t="shared" si="3"/>
        <v>Región: O'Higgins</v>
      </c>
      <c r="V12" s="36" t="str">
        <f t="shared" si="10"/>
        <v>Delitos, Género, Violencia, mujer, mujeres, casos, víctimas, intrafamiliar, familiar, fisica, fiscalía</v>
      </c>
      <c r="W12" s="22" t="str">
        <f t="shared" si="22"/>
        <v>https://analytics.zoho.com/open-view/2395394000007062222?ZOHO_CRITERIA=%22Trasposicion_27.4%22.%22Cod_Regi%C3%B3n%22%3D13</v>
      </c>
      <c r="X12" s="58" t="str">
        <f t="shared" si="12"/>
        <v>CHL</v>
      </c>
      <c r="Y12" s="21" t="s">
        <v>13375</v>
      </c>
      <c r="Z12" s="36" t="str">
        <f>"Gráfico que muestra la cantidad de casos de Violencia Intrafamiliar en la region de "&amp;N12&amp;" por trimestre según sexo de la víctima, presentados frente a la Fiscalía de Chile durante el "&amp;O12&amp;" ."</f>
        <v>Gráfico que muestra la cantidad de casos de Violencia Intrafamiliar en la region de O'Higgins por trimestre según sexo de la víctima, presentados frente a la Fiscalía de Chile durante el Periodo 2019-2021 .</v>
      </c>
      <c r="AA12" s="61">
        <f t="shared" ref="AA12:AF12" si="26">+AA11</f>
        <v>44369</v>
      </c>
      <c r="AB12" s="58" t="str">
        <f t="shared" si="26"/>
        <v>Español</v>
      </c>
      <c r="AC12" s="58" t="str">
        <f t="shared" si="26"/>
        <v>Fer</v>
      </c>
      <c r="AD12" s="58" t="str">
        <f t="shared" si="26"/>
        <v>No Aplica</v>
      </c>
      <c r="AE12" s="58" t="str">
        <f t="shared" si="26"/>
        <v>No Aplica</v>
      </c>
      <c r="AF12" s="58" t="str">
        <f t="shared" si="26"/>
        <v>No Aplica</v>
      </c>
      <c r="AG12" s="62">
        <f>+VLOOKUP($P12,Parametros[[nombre]:[Columna1]],5,0)</f>
        <v>11</v>
      </c>
      <c r="AH12" s="62">
        <f t="shared" si="14"/>
        <v>1</v>
      </c>
      <c r="AI12" s="62">
        <f>+VLOOKUP($N12,Territorio[[nombre]:[Columna1]],7,0)</f>
        <v>585</v>
      </c>
      <c r="AJ12" s="62">
        <f>+VLOOKUP(O12,Temporalidad[[nombre]:[Columna1]],7,0)</f>
        <v>1778</v>
      </c>
      <c r="AK12" s="62">
        <f>+VLOOKUP(LEFT($D12,2),Tipo_Gráfico[[id2]:[Tipo Gráfico]],3,0)</f>
        <v>1</v>
      </c>
      <c r="AL12" s="36" t="str">
        <f t="shared" si="15"/>
        <v>Fiscalia de Chile</v>
      </c>
      <c r="AM12" s="58" t="str">
        <f t="shared" si="16"/>
        <v>No Aplica</v>
      </c>
      <c r="AN12" s="58" t="str">
        <f t="shared" si="17"/>
        <v>No Aplica</v>
      </c>
      <c r="AO12" s="58" t="str">
        <f t="shared" si="18"/>
        <v>No Aplica</v>
      </c>
      <c r="AP12" s="63">
        <f>VLOOKUP($AC12,Responsables[],3,0)</f>
        <v>4</v>
      </c>
      <c r="AQ12" s="63">
        <f>VLOOKUP($R12,unidad_medida[[#All],[nombre]:[Columna1]],5,0)</f>
        <v>74</v>
      </c>
    </row>
    <row r="13" spans="1:43" ht="33.75" x14ac:dyDescent="0.25">
      <c r="A13" s="49" t="str">
        <f t="shared" si="5"/>
        <v>GR 10|FILT:Región| MUES: Trimestre|Casos|Edad</v>
      </c>
      <c r="B13" s="69" t="s">
        <v>13796</v>
      </c>
      <c r="C13" s="40">
        <v>16</v>
      </c>
      <c r="D13" s="41" t="s">
        <v>13786</v>
      </c>
      <c r="E13" s="48" t="s">
        <v>755</v>
      </c>
      <c r="F13" s="44" t="s">
        <v>9334</v>
      </c>
      <c r="G13" s="48" t="s">
        <v>8469</v>
      </c>
      <c r="H13" s="44" t="s">
        <v>13776</v>
      </c>
      <c r="I13" s="39"/>
      <c r="J13" t="str">
        <f>J12</f>
        <v>O'Higgins</v>
      </c>
      <c r="K13" s="50"/>
      <c r="L13" s="50"/>
      <c r="M13" s="37" t="str">
        <f>"Cantidad de Casos de Violencia Intrafamiliar a nivel nacional por trimestre y edad según datos recopilados el "&amp;O13</f>
        <v>Cantidad de Casos de Violencia Intrafamiliar a nivel nacional por trimestre y edad según datos recopilados el Periodo 2019-2021</v>
      </c>
      <c r="N13" s="36" t="str">
        <f t="shared" si="1"/>
        <v>O'Higgins</v>
      </c>
      <c r="O13" s="21" t="str">
        <f t="shared" si="6"/>
        <v>Periodo 2019-2021</v>
      </c>
      <c r="P13" s="21" t="str">
        <f t="shared" si="7"/>
        <v>Casos</v>
      </c>
      <c r="Q13" s="29">
        <f>+IF($E13="PRODUCTO",VLOOKUP(J13,Categorias__2[[#All],[Producto]:[Id_categoría]],9,0)&amp;"000",IF($E13="CATEGORÍA",VLOOKUP(J13,Categorias__2[[#All],[Producto]:[Id_categoría]],7,0),$Q$1))</f>
        <v>270104</v>
      </c>
      <c r="R13" s="21" t="str">
        <f t="shared" si="8"/>
        <v>víctimas</v>
      </c>
      <c r="S13" s="36" t="s">
        <v>13780</v>
      </c>
      <c r="T13" s="64" t="str">
        <f t="shared" ref="T13:T17" si="27">+S13</f>
        <v>Casos de  Violencia Intrafamiliar a nivel nacional</v>
      </c>
      <c r="U13" s="65" t="str">
        <f t="shared" si="3"/>
        <v>Región: O'Higgins</v>
      </c>
      <c r="V13" s="36" t="str">
        <f t="shared" si="10"/>
        <v>Delitos, Género, Violencia, mujer, mujeres, casos, víctimas, intrafamiliar, familiar, fisica, fiscalía</v>
      </c>
      <c r="W13" s="22" t="str">
        <f t="shared" ref="W13:W18" si="28">HYPERLINK(B13,B13)</f>
        <v>https://analytics.zoho.com/open-view/2395394000007062438?ZOHO_CRITERIA=%22Trasposicion_27.4%22.%22Cod_Regi%C3%B3n%22%3D13</v>
      </c>
      <c r="X13" s="58" t="str">
        <f t="shared" si="12"/>
        <v>CHL</v>
      </c>
      <c r="Y13" s="21" t="s">
        <v>13375</v>
      </c>
      <c r="Z13" s="36" t="str">
        <f>"Gráfico que muestra la cantidad de casos de Violencia Intrafamiliar en la region de "&amp;N13&amp;" por trimestre según edad de la víctima, presentados frente a la Fiscalía de Chile durante el "&amp;O13&amp;" ."</f>
        <v>Gráfico que muestra la cantidad de casos de Violencia Intrafamiliar en la region de O'Higgins por trimestre según edad de la víctima, presentados frente a la Fiscalía de Chile durante el Periodo 2019-2021 .</v>
      </c>
      <c r="AA13" s="61">
        <f t="shared" ref="AA13:AF13" si="29">+AA12</f>
        <v>44369</v>
      </c>
      <c r="AB13" s="58" t="str">
        <f t="shared" si="29"/>
        <v>Español</v>
      </c>
      <c r="AC13" s="58" t="str">
        <f t="shared" si="29"/>
        <v>Fer</v>
      </c>
      <c r="AD13" s="58" t="str">
        <f t="shared" si="29"/>
        <v>No Aplica</v>
      </c>
      <c r="AE13" s="58" t="str">
        <f t="shared" si="29"/>
        <v>No Aplica</v>
      </c>
      <c r="AF13" s="58" t="str">
        <f t="shared" si="29"/>
        <v>No Aplica</v>
      </c>
      <c r="AG13" s="62">
        <f>+VLOOKUP($P13,Parametros[[nombre]:[Columna1]],5,0)</f>
        <v>11</v>
      </c>
      <c r="AH13" s="62">
        <f t="shared" si="14"/>
        <v>1</v>
      </c>
      <c r="AI13" s="62">
        <f>+VLOOKUP($N13,Territorio[[nombre]:[Columna1]],7,0)</f>
        <v>585</v>
      </c>
      <c r="AJ13" s="62">
        <f>+VLOOKUP(O13,Temporalidad[[nombre]:[Columna1]],7,0)</f>
        <v>1778</v>
      </c>
      <c r="AK13" s="62">
        <f>+VLOOKUP(LEFT($D13,2),Tipo_Gráfico[[id2]:[Tipo Gráfico]],3,0)</f>
        <v>1</v>
      </c>
      <c r="AL13" s="36" t="str">
        <f t="shared" si="15"/>
        <v>Fiscalia de Chile</v>
      </c>
      <c r="AM13" s="58" t="str">
        <f t="shared" si="16"/>
        <v>No Aplica</v>
      </c>
      <c r="AN13" s="58" t="str">
        <f t="shared" si="17"/>
        <v>No Aplica</v>
      </c>
      <c r="AO13" s="58" t="str">
        <f t="shared" si="18"/>
        <v>No Aplica</v>
      </c>
      <c r="AP13" s="63">
        <f>VLOOKUP($AC13,Responsables[],3,0)</f>
        <v>4</v>
      </c>
      <c r="AQ13" s="63">
        <f>VLOOKUP($R13,unidad_medida[[#All],[nombre]:[Columna1]],5,0)</f>
        <v>74</v>
      </c>
    </row>
    <row r="14" spans="1:43" ht="33.75" x14ac:dyDescent="0.25">
      <c r="A14" s="49" t="str">
        <f>+D14&amp;"|FILT:"&amp;E14&amp;"| MUES: "&amp;G14&amp;"|"&amp;F14&amp;"|"&amp;H14</f>
        <v>GR 11|FILT:Nacional| MUES: Trimestre|Casos|Sexo</v>
      </c>
      <c r="B14" s="69" t="s">
        <v>13797</v>
      </c>
      <c r="C14" s="40">
        <v>1</v>
      </c>
      <c r="D14" s="43" t="s">
        <v>13787</v>
      </c>
      <c r="E14" s="48" t="s">
        <v>13777</v>
      </c>
      <c r="F14" s="44" t="s">
        <v>9334</v>
      </c>
      <c r="G14" s="48" t="s">
        <v>8469</v>
      </c>
      <c r="H14" s="44" t="s">
        <v>13775</v>
      </c>
      <c r="I14" s="39"/>
      <c r="J14" t="str">
        <f>J11</f>
        <v>Chile</v>
      </c>
      <c r="K14" s="50"/>
      <c r="L14" s="50"/>
      <c r="M14" s="37" t="str">
        <f>"Cantidad de Casos de Violencia Intrafamiliar a nivel nacional por trimestre y sexo según datos recopilados el "&amp;O14</f>
        <v>Cantidad de Casos de Violencia Intrafamiliar a nivel nacional por trimestre y sexo según datos recopilados el Periodo 2019-2021</v>
      </c>
      <c r="N14" s="36" t="str">
        <f t="shared" si="1"/>
        <v>Chile</v>
      </c>
      <c r="O14" s="21" t="str">
        <f t="shared" si="6"/>
        <v>Periodo 2019-2021</v>
      </c>
      <c r="P14" s="21" t="str">
        <f t="shared" si="7"/>
        <v>Casos</v>
      </c>
      <c r="Q14" s="29">
        <f>+IF($E14="PRODUCTO",VLOOKUP(J14,Categorias__2[[#All],[Producto]:[Id_categoría]],9,0)&amp;"000",IF($E14="CATEGORÍA",VLOOKUP(J14,Categorias__2[[#All],[Producto]:[Id_categoría]],7,0),$Q$1))</f>
        <v>270104</v>
      </c>
      <c r="R14" s="21" t="str">
        <f t="shared" si="8"/>
        <v>víctimas</v>
      </c>
      <c r="S14" s="36" t="s">
        <v>13780</v>
      </c>
      <c r="T14" s="64" t="str">
        <f t="shared" si="27"/>
        <v>Casos de  Violencia Intrafamiliar a nivel nacional</v>
      </c>
      <c r="U14" s="65" t="str">
        <f t="shared" si="3"/>
        <v>Nacional: Chile</v>
      </c>
      <c r="V14" s="36" t="str">
        <f t="shared" si="10"/>
        <v>Delitos, Género, Violencia, mujer, mujeres, casos, víctimas, intrafamiliar, familiar, fisica, fiscalía</v>
      </c>
      <c r="W14" s="22" t="str">
        <f t="shared" si="28"/>
        <v>https://analytics.zoho.com/open-view/2395394000007062501</v>
      </c>
      <c r="X14" s="58" t="str">
        <f t="shared" si="12"/>
        <v>CHL</v>
      </c>
      <c r="Y14" s="21" t="s">
        <v>13375</v>
      </c>
      <c r="Z14" s="36" t="str">
        <f>"Gráfico que muestra la cantidad de casos de Violencia Intrafamiliar a nivel nacional por trimetre, según sexo de la víctima, presentados frente a la Fiscalía de Chile durante el "&amp;O14&amp;" ."</f>
        <v>Gráfico que muestra la cantidad de casos de Violencia Intrafamiliar a nivel nacional por trimetre, según sexo de la víctima, presentados frente a la Fiscalía de Chile durante el Periodo 2019-2021 .</v>
      </c>
      <c r="AA14" s="61">
        <f t="shared" ref="AA14:AF14" si="30">+AA13</f>
        <v>44369</v>
      </c>
      <c r="AB14" s="58" t="str">
        <f t="shared" si="30"/>
        <v>Español</v>
      </c>
      <c r="AC14" s="58" t="str">
        <f t="shared" si="30"/>
        <v>Fer</v>
      </c>
      <c r="AD14" s="58" t="str">
        <f t="shared" si="30"/>
        <v>No Aplica</v>
      </c>
      <c r="AE14" s="58" t="str">
        <f t="shared" si="30"/>
        <v>No Aplica</v>
      </c>
      <c r="AF14" s="58" t="str">
        <f t="shared" si="30"/>
        <v>No Aplica</v>
      </c>
      <c r="AG14" s="62">
        <f>+VLOOKUP($P14,Parametros[[nombre]:[Columna1]],5,0)</f>
        <v>11</v>
      </c>
      <c r="AH14" s="62">
        <f t="shared" si="14"/>
        <v>1</v>
      </c>
      <c r="AI14" s="62">
        <f>+VLOOKUP($N14,Territorio[[nombre]:[Columna1]],7,0)</f>
        <v>38</v>
      </c>
      <c r="AJ14" s="62">
        <f>+VLOOKUP(O14,Temporalidad[[nombre]:[Columna1]],7,0)</f>
        <v>1778</v>
      </c>
      <c r="AK14" s="62">
        <f>+VLOOKUP(LEFT($D14,2),Tipo_Gráfico[[id2]:[Tipo Gráfico]],3,0)</f>
        <v>1</v>
      </c>
      <c r="AL14" s="36" t="str">
        <f t="shared" si="15"/>
        <v>Fiscalia de Chile</v>
      </c>
      <c r="AM14" s="58" t="str">
        <f t="shared" si="16"/>
        <v>No Aplica</v>
      </c>
      <c r="AN14" s="58" t="str">
        <f t="shared" si="17"/>
        <v>No Aplica</v>
      </c>
      <c r="AO14" s="58" t="str">
        <f t="shared" si="18"/>
        <v>No Aplica</v>
      </c>
      <c r="AP14" s="63">
        <f>VLOOKUP($AC14,Responsables[],3,0)</f>
        <v>4</v>
      </c>
      <c r="AQ14" s="63">
        <f>VLOOKUP($R14,unidad_medida[[#All],[nombre]:[Columna1]],5,0)</f>
        <v>74</v>
      </c>
    </row>
    <row r="15" spans="1:43" ht="33.75" x14ac:dyDescent="0.25">
      <c r="A15" s="49" t="str">
        <f t="shared" si="5"/>
        <v>GR 12|FILT:Nacional| MUES: Trimestre|Casos|Edad</v>
      </c>
      <c r="B15" s="69" t="s">
        <v>13798</v>
      </c>
      <c r="C15" s="40">
        <v>1</v>
      </c>
      <c r="D15" s="41" t="s">
        <v>13788</v>
      </c>
      <c r="E15" s="48" t="s">
        <v>13777</v>
      </c>
      <c r="F15" s="44" t="s">
        <v>9334</v>
      </c>
      <c r="G15" s="48" t="s">
        <v>8469</v>
      </c>
      <c r="H15" s="44" t="s">
        <v>13776</v>
      </c>
      <c r="I15" s="39"/>
      <c r="J15" t="str">
        <f>J14</f>
        <v>Chile</v>
      </c>
      <c r="K15" s="50"/>
      <c r="L15" s="50"/>
      <c r="M15" s="37" t="str">
        <f>"Cantidad de Casos de Violencia Intrafamiliar a nivel nacional por trimestre y edad según datos recopilados el "&amp;O15</f>
        <v>Cantidad de Casos de Violencia Intrafamiliar a nivel nacional por trimestre y edad según datos recopilados el Periodo 2019-2021</v>
      </c>
      <c r="N15" s="36" t="str">
        <f t="shared" si="1"/>
        <v>Chile</v>
      </c>
      <c r="O15" s="21" t="str">
        <f t="shared" si="6"/>
        <v>Periodo 2019-2021</v>
      </c>
      <c r="P15" s="21" t="str">
        <f t="shared" si="7"/>
        <v>Casos</v>
      </c>
      <c r="Q15" s="29">
        <f>+IF($E15="PRODUCTO",VLOOKUP(J15,Categorias__2[[#All],[Producto]:[Id_categoría]],9,0)&amp;"000",IF($E15="CATEGORÍA",VLOOKUP(J15,Categorias__2[[#All],[Producto]:[Id_categoría]],7,0),$Q$1))</f>
        <v>270104</v>
      </c>
      <c r="R15" s="21" t="str">
        <f t="shared" si="8"/>
        <v>víctimas</v>
      </c>
      <c r="S15" s="36" t="s">
        <v>13780</v>
      </c>
      <c r="T15" s="64" t="str">
        <f t="shared" si="27"/>
        <v>Casos de  Violencia Intrafamiliar a nivel nacional</v>
      </c>
      <c r="U15" s="65" t="str">
        <f t="shared" si="3"/>
        <v>Nacional: Chile</v>
      </c>
      <c r="V15" s="36" t="str">
        <f t="shared" si="10"/>
        <v>Delitos, Género, Violencia, mujer, mujeres, casos, víctimas, intrafamiliar, familiar, fisica, fiscalía</v>
      </c>
      <c r="W15" s="22" t="str">
        <f t="shared" si="28"/>
        <v>https://analytics.zoho.com/open-view/2395394000007062591</v>
      </c>
      <c r="X15" s="58" t="str">
        <f t="shared" si="12"/>
        <v>CHL</v>
      </c>
      <c r="Y15" s="21" t="s">
        <v>13375</v>
      </c>
      <c r="Z15" s="36" t="str">
        <f>"Gráfico que muestra la cantidad de casos de Violencia Intrafamiliar a nivel nacional por trimetre, según edad de la víctima, presentados frente a la Fiscalía de Chile durante el "&amp;O15&amp;" ."</f>
        <v>Gráfico que muestra la cantidad de casos de Violencia Intrafamiliar a nivel nacional por trimetre, según edad de la víctima, presentados frente a la Fiscalía de Chile durante el Periodo 2019-2021 .</v>
      </c>
      <c r="AA15" s="61">
        <f t="shared" ref="AA15:AF16" si="31">+AA14</f>
        <v>44369</v>
      </c>
      <c r="AB15" s="58" t="str">
        <f t="shared" si="31"/>
        <v>Español</v>
      </c>
      <c r="AC15" s="58" t="str">
        <f t="shared" si="31"/>
        <v>Fer</v>
      </c>
      <c r="AD15" s="58" t="str">
        <f t="shared" si="31"/>
        <v>No Aplica</v>
      </c>
      <c r="AE15" s="58" t="str">
        <f t="shared" si="31"/>
        <v>No Aplica</v>
      </c>
      <c r="AF15" s="58" t="str">
        <f t="shared" si="31"/>
        <v>No Aplica</v>
      </c>
      <c r="AG15" s="62">
        <f>+VLOOKUP($P15,Parametros[[nombre]:[Columna1]],5,0)</f>
        <v>11</v>
      </c>
      <c r="AH15" s="62">
        <f t="shared" si="14"/>
        <v>1</v>
      </c>
      <c r="AI15" s="62">
        <f>+VLOOKUP($N15,Territorio[[nombre]:[Columna1]],7,0)</f>
        <v>38</v>
      </c>
      <c r="AJ15" s="62">
        <f>+VLOOKUP(O15,Temporalidad[[nombre]:[Columna1]],7,0)</f>
        <v>1778</v>
      </c>
      <c r="AK15" s="62">
        <f>+VLOOKUP(LEFT($D15,2),Tipo_Gráfico[[id2]:[Tipo Gráfico]],3,0)</f>
        <v>1</v>
      </c>
      <c r="AL15" s="36" t="str">
        <f t="shared" si="15"/>
        <v>Fiscalia de Chile</v>
      </c>
      <c r="AM15" s="58" t="str">
        <f t="shared" si="16"/>
        <v>No Aplica</v>
      </c>
      <c r="AN15" s="58" t="str">
        <f t="shared" si="17"/>
        <v>No Aplica</v>
      </c>
      <c r="AO15" s="58" t="str">
        <f t="shared" si="18"/>
        <v>No Aplica</v>
      </c>
      <c r="AP15" s="63">
        <f>VLOOKUP($AC15,Responsables[],3,0)</f>
        <v>4</v>
      </c>
      <c r="AQ15" s="63">
        <f>VLOOKUP($R15,unidad_medida[[#All],[nombre]:[Columna1]],5,0)</f>
        <v>74</v>
      </c>
    </row>
    <row r="16" spans="1:43" ht="33.75" x14ac:dyDescent="0.25">
      <c r="A16" s="49" t="str">
        <f t="shared" si="5"/>
        <v>GR 13|FILT:Nacional| MUES: Región|Casos|</v>
      </c>
      <c r="B16" s="69" t="s">
        <v>13820</v>
      </c>
      <c r="C16" s="40">
        <v>1</v>
      </c>
      <c r="D16" s="43" t="s">
        <v>13819</v>
      </c>
      <c r="E16" s="48" t="s">
        <v>13777</v>
      </c>
      <c r="F16" s="44" t="s">
        <v>9334</v>
      </c>
      <c r="G16" s="48" t="s">
        <v>755</v>
      </c>
      <c r="H16" s="44"/>
      <c r="I16" s="42"/>
      <c r="J16" t="str">
        <f>J15</f>
        <v>Chile</v>
      </c>
      <c r="K16" s="50"/>
      <c r="L16" s="50"/>
      <c r="M16" s="37" t="str">
        <f>"Cantidad de Casos de Violencia Intrafamiliar a nivel nacional por región según datos recopilados el "&amp;O16</f>
        <v>Cantidad de Casos de Violencia Intrafamiliar a nivel nacional por región según datos recopilados el Periodo 2019-2021</v>
      </c>
      <c r="N16" s="36" t="str">
        <f t="shared" ref="N16:N18" si="32">IF(E16="Región",J16,IF(E16="Comuna",J16,"Chile"))</f>
        <v>Chile</v>
      </c>
      <c r="O16" s="21" t="str">
        <f t="shared" si="6"/>
        <v>Periodo 2019-2021</v>
      </c>
      <c r="P16" s="21" t="str">
        <f t="shared" si="7"/>
        <v>Casos</v>
      </c>
      <c r="Q16" s="29">
        <f>+IF($E16="PRODUCTO",VLOOKUP(J16,Categorias__2[[#All],[Producto]:[Id_categoría]],9,0)&amp;"000",IF($E16="CATEGORÍA",VLOOKUP(J16,Categorias__2[[#All],[Producto]:[Id_categoría]],7,0),$Q$1))</f>
        <v>270104</v>
      </c>
      <c r="R16" s="21" t="str">
        <f t="shared" si="8"/>
        <v>víctimas</v>
      </c>
      <c r="S16" s="36" t="s">
        <v>13780</v>
      </c>
      <c r="T16" s="64" t="str">
        <f t="shared" si="27"/>
        <v>Casos de  Violencia Intrafamiliar a nivel nacional</v>
      </c>
      <c r="U16" s="65" t="str">
        <f t="shared" ref="U16" si="33">+E16&amp;": "&amp;J16</f>
        <v>Nacional: Chile</v>
      </c>
      <c r="V16" s="36" t="str">
        <f t="shared" si="10"/>
        <v>Delitos, Género, Violencia, mujer, mujeres, casos, víctimas, intrafamiliar, familiar, fisica, fiscalía</v>
      </c>
      <c r="W16" s="22" t="str">
        <f t="shared" si="28"/>
        <v>https://analytics.zoho.com/open-view/2395394000007327790</v>
      </c>
      <c r="X16" s="58" t="str">
        <f t="shared" si="12"/>
        <v>CHL</v>
      </c>
      <c r="Y16" s="21" t="s">
        <v>13375</v>
      </c>
      <c r="Z16" s="36" t="str">
        <f>"Gráfico que muestra la cantidad de casos de Violencia Intrafamiliar a nivel nacional según la región, presentados frente a la Fiscalía de Chile durante el "&amp;O16&amp;" ."</f>
        <v>Gráfico que muestra la cantidad de casos de Violencia Intrafamiliar a nivel nacional según la región, presentados frente a la Fiscalía de Chile durante el Periodo 2019-2021 .</v>
      </c>
      <c r="AA16" s="61">
        <f t="shared" si="31"/>
        <v>44369</v>
      </c>
      <c r="AB16" s="58" t="str">
        <f t="shared" si="31"/>
        <v>Español</v>
      </c>
      <c r="AC16" s="58" t="str">
        <f t="shared" si="31"/>
        <v>Fer</v>
      </c>
      <c r="AD16" s="58" t="str">
        <f t="shared" si="31"/>
        <v>No Aplica</v>
      </c>
      <c r="AE16" s="58" t="str">
        <f t="shared" si="31"/>
        <v>No Aplica</v>
      </c>
      <c r="AF16" s="58" t="str">
        <f t="shared" si="31"/>
        <v>No Aplica</v>
      </c>
      <c r="AG16" s="62">
        <f>+VLOOKUP($P16,Parametros[[nombre]:[Columna1]],5,0)</f>
        <v>11</v>
      </c>
      <c r="AH16" s="62">
        <f t="shared" si="14"/>
        <v>1</v>
      </c>
      <c r="AI16" s="62">
        <f>+VLOOKUP($N16,Territorio[[nombre]:[Columna1]],7,0)</f>
        <v>38</v>
      </c>
      <c r="AJ16" s="62">
        <f>+VLOOKUP(O16,Temporalidad[[nombre]:[Columna1]],7,0)</f>
        <v>1778</v>
      </c>
      <c r="AK16" s="62">
        <f>+VLOOKUP(LEFT($D16,2),Tipo_Gráfico[[id2]:[Tipo Gráfico]],3,0)</f>
        <v>1</v>
      </c>
      <c r="AL16" s="36" t="str">
        <f t="shared" si="15"/>
        <v>Fiscalia de Chile</v>
      </c>
      <c r="AM16" s="58" t="str">
        <f t="shared" si="16"/>
        <v>No Aplica</v>
      </c>
      <c r="AN16" s="58" t="str">
        <f t="shared" si="17"/>
        <v>No Aplica</v>
      </c>
      <c r="AO16" s="58" t="str">
        <f t="shared" si="18"/>
        <v>No Aplica</v>
      </c>
      <c r="AP16" s="63">
        <f>VLOOKUP($AC16,Responsables[],3,0)</f>
        <v>4</v>
      </c>
      <c r="AQ16" s="63">
        <f>VLOOKUP($R16,unidad_medida[[#All],[nombre]:[Columna1]],5,0)</f>
        <v>74</v>
      </c>
    </row>
    <row r="17" spans="1:43" ht="33.75" x14ac:dyDescent="0.25">
      <c r="A17" s="49" t="str">
        <f t="shared" ref="A17:A18" si="34">+D17&amp;"|FILT:"&amp;E17&amp;"| MUES: "&amp;G17&amp;"|"&amp;F17&amp;"|"&amp;H17</f>
        <v>II 01|FILT:Región| MUES: Todo|Casos|</v>
      </c>
      <c r="B17" s="69" t="s">
        <v>13821</v>
      </c>
      <c r="C17" s="40">
        <v>16</v>
      </c>
      <c r="D17" s="43" t="s">
        <v>13721</v>
      </c>
      <c r="E17" s="48" t="s">
        <v>755</v>
      </c>
      <c r="F17" s="44" t="s">
        <v>9334</v>
      </c>
      <c r="G17" s="48" t="s">
        <v>13818</v>
      </c>
      <c r="H17" s="44"/>
      <c r="I17" s="44"/>
      <c r="J17" t="str">
        <f>J13</f>
        <v>O'Higgins</v>
      </c>
      <c r="K17" s="50"/>
      <c r="L17" s="50"/>
      <c r="M17" s="38"/>
      <c r="N17" s="36" t="str">
        <f t="shared" si="32"/>
        <v>O'Higgins</v>
      </c>
      <c r="O17" s="21" t="str">
        <f t="shared" si="6"/>
        <v>Periodo 2019-2021</v>
      </c>
      <c r="P17" s="21" t="str">
        <f t="shared" si="7"/>
        <v>Casos</v>
      </c>
      <c r="Q17" s="29">
        <f>+IF($E17="PRODUCTO",VLOOKUP(J17,Categorias__2[[#All],[Producto]:[Id_categoría]],9,0)&amp;"000",IF($E17="CATEGORÍA",VLOOKUP(J17,Categorias__2[[#All],[Producto]:[Id_categoría]],7,0),$Q$1))</f>
        <v>270104</v>
      </c>
      <c r="R17" s="21" t="str">
        <f t="shared" si="8"/>
        <v>víctimas</v>
      </c>
      <c r="S17" s="36" t="s">
        <v>13780</v>
      </c>
      <c r="T17" s="64" t="str">
        <f t="shared" si="27"/>
        <v>Casos de  Violencia Intrafamiliar a nivel nacional</v>
      </c>
      <c r="U17" s="65" t="str">
        <f t="shared" si="3"/>
        <v>Región: O'Higgins</v>
      </c>
      <c r="V17" s="36" t="str">
        <f t="shared" si="10"/>
        <v>Delitos, Género, Violencia, mujer, mujeres, casos, víctimas, intrafamiliar, familiar, fisica, fiscalía</v>
      </c>
      <c r="W17" s="22" t="str">
        <f t="shared" si="28"/>
        <v>https://analytics.zoho.com/open-view/2395394000007327564?ZOHO_CRITERIA=%22Trasposicion_27.4%22.%22Cod_Regi%C3%B3n%22%3D13</v>
      </c>
      <c r="X17" s="58" t="str">
        <f t="shared" si="12"/>
        <v>CHL</v>
      </c>
      <c r="Y17" s="21" t="s">
        <v>13375</v>
      </c>
      <c r="Z17" s="36" t="str">
        <f>"Gráfico que muestra la cantidad de casos de Violencia Intrafamiliar a nivel nacional según la región, presentados frente a la Fiscalía de Chile durante el "&amp;O17&amp;" ."</f>
        <v>Gráfico que muestra la cantidad de casos de Violencia Intrafamiliar a nivel nacional según la región, presentados frente a la Fiscalía de Chile durante el Periodo 2019-2021 .</v>
      </c>
      <c r="AA17" s="61">
        <f t="shared" ref="AA17:AF17" si="35">+AA16</f>
        <v>44369</v>
      </c>
      <c r="AB17" s="58" t="str">
        <f t="shared" si="35"/>
        <v>Español</v>
      </c>
      <c r="AC17" s="58" t="str">
        <f t="shared" si="35"/>
        <v>Fer</v>
      </c>
      <c r="AD17" s="58" t="str">
        <f t="shared" si="35"/>
        <v>No Aplica</v>
      </c>
      <c r="AE17" s="58" t="str">
        <f t="shared" si="35"/>
        <v>No Aplica</v>
      </c>
      <c r="AF17" s="58" t="str">
        <f t="shared" si="35"/>
        <v>No Aplica</v>
      </c>
      <c r="AG17" s="62">
        <f>+VLOOKUP($P17,Parametros[[nombre]:[Columna1]],5,0)</f>
        <v>11</v>
      </c>
      <c r="AH17" s="62">
        <f>AH15</f>
        <v>1</v>
      </c>
      <c r="AI17" s="62">
        <f>+VLOOKUP($N17,Territorio[[nombre]:[Columna1]],7,0)</f>
        <v>585</v>
      </c>
      <c r="AJ17" s="62">
        <f>+VLOOKUP(O17,Temporalidad[[nombre]:[Columna1]],7,0)</f>
        <v>1778</v>
      </c>
      <c r="AK17" s="62">
        <f>+VLOOKUP(LEFT($D17,2),Tipo_Gráfico[[id2]:[Tipo Gráfico]],3,0)</f>
        <v>3</v>
      </c>
      <c r="AL17" s="36" t="str">
        <f t="shared" si="15"/>
        <v>Fiscalia de Chile</v>
      </c>
      <c r="AM17" s="58" t="str">
        <f t="shared" si="16"/>
        <v>No Aplica</v>
      </c>
      <c r="AN17" s="58" t="str">
        <f t="shared" si="17"/>
        <v>No Aplica</v>
      </c>
      <c r="AO17" s="58" t="str">
        <f t="shared" si="18"/>
        <v>No Aplica</v>
      </c>
      <c r="AP17" s="63">
        <f>VLOOKUP($AC17,Responsables[],3,0)</f>
        <v>4</v>
      </c>
      <c r="AQ17" s="63">
        <f>VLOOKUP($R17,unidad_medida[[#All],[nombre]:[Columna1]],5,0)</f>
        <v>74</v>
      </c>
    </row>
    <row r="18" spans="1:43" ht="33.75" x14ac:dyDescent="0.25">
      <c r="A18" s="49" t="str">
        <f t="shared" si="34"/>
        <v>R360|FILT:Nacional| MUES: Todo|Casos|</v>
      </c>
      <c r="B18" s="69" t="str">
        <f>"link"&amp;Estructura!$B$1</f>
        <v>link6</v>
      </c>
      <c r="C18" s="40">
        <v>1</v>
      </c>
      <c r="D18" s="43" t="s">
        <v>34</v>
      </c>
      <c r="E18" s="48" t="s">
        <v>13777</v>
      </c>
      <c r="F18" s="44" t="s">
        <v>9334</v>
      </c>
      <c r="G18" s="48" t="s">
        <v>13818</v>
      </c>
      <c r="H18" s="44"/>
      <c r="I18" s="44"/>
      <c r="J18" t="str">
        <f>J15</f>
        <v>Chile</v>
      </c>
      <c r="K18" s="50"/>
      <c r="L18" s="50"/>
      <c r="M18" s="38"/>
      <c r="N18" s="36" t="str">
        <f t="shared" si="32"/>
        <v>Chile</v>
      </c>
      <c r="O18" s="21" t="str">
        <f t="shared" si="6"/>
        <v>Periodo 2019-2021</v>
      </c>
      <c r="P18" s="21" t="str">
        <f t="shared" si="7"/>
        <v>Casos</v>
      </c>
      <c r="Q18" s="29">
        <f>+IF($E18="PRODUCTO",VLOOKUP(J18,Categorias__2[[#All],[Producto]:[Id_categoría]],9,0)&amp;"000",IF($E18="CATEGORÍA",VLOOKUP(J18,Categorias__2[[#All],[Producto]:[Id_categoría]],7,0),$Q$1))</f>
        <v>270104</v>
      </c>
      <c r="R18" s="21" t="str">
        <f t="shared" si="8"/>
        <v>víctimas</v>
      </c>
      <c r="S18" s="36" t="s">
        <v>13780</v>
      </c>
      <c r="T18" s="64" t="str">
        <f t="shared" ref="T18" si="36">+S18</f>
        <v>Casos de  Violencia Intrafamiliar a nivel nacional</v>
      </c>
      <c r="U18" s="65" t="str">
        <f t="shared" si="3"/>
        <v>Nacional: Chile</v>
      </c>
      <c r="V18" s="36" t="str">
        <f t="shared" si="10"/>
        <v>Delitos, Género, Violencia, mujer, mujeres, casos, víctimas, intrafamiliar, familiar, fisica, fiscalía</v>
      </c>
      <c r="W18" s="22" t="str">
        <f t="shared" si="28"/>
        <v>link6</v>
      </c>
      <c r="X18" s="58" t="str">
        <f t="shared" si="12"/>
        <v>CHL</v>
      </c>
      <c r="Y18" s="21" t="s">
        <v>13375</v>
      </c>
      <c r="Z18" s="36"/>
      <c r="AA18" s="61">
        <f t="shared" ref="AA18:AF18" si="37">+AA17</f>
        <v>44369</v>
      </c>
      <c r="AB18" s="58" t="str">
        <f t="shared" si="37"/>
        <v>Español</v>
      </c>
      <c r="AC18" s="58" t="str">
        <f t="shared" si="37"/>
        <v>Fer</v>
      </c>
      <c r="AD18" s="58" t="str">
        <f t="shared" si="37"/>
        <v>No Aplica</v>
      </c>
      <c r="AE18" s="58" t="str">
        <f t="shared" si="37"/>
        <v>No Aplica</v>
      </c>
      <c r="AF18" s="58" t="str">
        <f t="shared" si="37"/>
        <v>No Aplica</v>
      </c>
      <c r="AG18" s="62">
        <f>+VLOOKUP($P18,Parametros[[nombre]:[Columna1]],5,0)</f>
        <v>11</v>
      </c>
      <c r="AH18" s="62">
        <f t="shared" si="14"/>
        <v>1</v>
      </c>
      <c r="AI18" s="62">
        <f>+VLOOKUP($N18,Territorio[[nombre]:[Columna1]],7,0)</f>
        <v>38</v>
      </c>
      <c r="AJ18" s="62">
        <f>+VLOOKUP(O18,Temporalidad[[nombre]:[Columna1]],7,0)</f>
        <v>1778</v>
      </c>
      <c r="AK18" s="62">
        <v>4</v>
      </c>
      <c r="AL18" s="36" t="str">
        <f t="shared" si="15"/>
        <v>Fiscalia de Chile</v>
      </c>
      <c r="AM18" s="58" t="str">
        <f t="shared" si="16"/>
        <v>No Aplica</v>
      </c>
      <c r="AN18" s="58" t="str">
        <f t="shared" si="17"/>
        <v>No Aplica</v>
      </c>
      <c r="AO18" s="58" t="str">
        <f t="shared" si="18"/>
        <v>No Aplica</v>
      </c>
      <c r="AP18" s="63">
        <f>VLOOKUP($AC18,Responsables[],3,0)</f>
        <v>4</v>
      </c>
      <c r="AQ18" s="63">
        <f>VLOOKUP($R18,unidad_medida[[#All],[nombre]:[Columna1]],5,0)</f>
        <v>74</v>
      </c>
    </row>
    <row r="33" spans="6:6" x14ac:dyDescent="0.25">
      <c r="F33" s="3"/>
    </row>
    <row r="34" spans="6:6" x14ac:dyDescent="0.25">
      <c r="F34"/>
    </row>
    <row r="35" spans="6:6" x14ac:dyDescent="0.25">
      <c r="F35" s="3"/>
    </row>
    <row r="36" spans="6:6" x14ac:dyDescent="0.25">
      <c r="F36"/>
    </row>
    <row r="37" spans="6:6" x14ac:dyDescent="0.25">
      <c r="F37" s="3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phoneticPr fontId="9" type="noConversion"/>
  <conditionalFormatting sqref="V4:W4 M4:T4 AL5:AL15 Y4:Z15 M5:W15 M17:M18 S17:U18 N16:R18 Y17:Z18 W17:W18 V17 AL17">
    <cfRule type="expression" dxfId="112" priority="14881">
      <formula>$Z4="Reporte 2"</formula>
    </cfRule>
    <cfRule type="expression" dxfId="111" priority="14882">
      <formula>$Z4="Reporte 1"</formula>
    </cfRule>
    <cfRule type="expression" dxfId="110" priority="14883">
      <formula>$Z4="Informe 10"</formula>
    </cfRule>
    <cfRule type="expression" dxfId="109" priority="14884">
      <formula>$Z4="Informe 9"</formula>
    </cfRule>
    <cfRule type="expression" dxfId="108" priority="14885">
      <formula>$Z4="Informe 8"</formula>
    </cfRule>
    <cfRule type="expression" dxfId="107" priority="14886">
      <formula>$Z4="Informe 7"</formula>
    </cfRule>
    <cfRule type="expression" dxfId="106" priority="14887">
      <formula>$Z4="Informe 6"</formula>
    </cfRule>
    <cfRule type="expression" dxfId="105" priority="14888">
      <formula>$Z4="Informe 5"</formula>
    </cfRule>
    <cfRule type="expression" dxfId="104" priority="14889">
      <formula>$Z4="Informe 4"</formula>
    </cfRule>
    <cfRule type="expression" dxfId="103" priority="14890">
      <formula>$Z4="Informe 3"</formula>
    </cfRule>
    <cfRule type="expression" dxfId="102" priority="14891">
      <formula>$Z4="Informe 2"</formula>
    </cfRule>
    <cfRule type="expression" dxfId="101" priority="14892">
      <formula>$Z4="Informe 1"</formula>
    </cfRule>
    <cfRule type="expression" dxfId="100" priority="14893">
      <formula>$Z4="Gráfico 10"</formula>
    </cfRule>
    <cfRule type="expression" dxfId="99" priority="14894">
      <formula>$Z4="Gráfico 25"</formula>
    </cfRule>
    <cfRule type="expression" dxfId="98" priority="14895">
      <formula>$Z4="Gráfico 24"</formula>
    </cfRule>
    <cfRule type="expression" dxfId="97" priority="14896">
      <formula>$Z4="Gráfico 23"</formula>
    </cfRule>
    <cfRule type="expression" dxfId="96" priority="14897">
      <formula>$Z4="Gráfico 22"</formula>
    </cfRule>
    <cfRule type="expression" dxfId="95" priority="14898">
      <formula>$Z4="Gráfico 21"</formula>
    </cfRule>
    <cfRule type="expression" dxfId="94" priority="14899">
      <formula>$Z4="Gráfico 20"</formula>
    </cfRule>
    <cfRule type="expression" dxfId="93" priority="14900">
      <formula>$Z4="Gráfico 18"</formula>
    </cfRule>
    <cfRule type="expression" dxfId="92" priority="14901">
      <formula>$Z4="Gráfico 19"</formula>
    </cfRule>
    <cfRule type="expression" dxfId="91" priority="14902">
      <formula>$Z4="Gráfico 17"</formula>
    </cfRule>
    <cfRule type="expression" dxfId="90" priority="14903">
      <formula>$Z4="Gráfico 16"</formula>
    </cfRule>
    <cfRule type="expression" dxfId="89" priority="14904">
      <formula>$Z4="Gráfico 15"</formula>
    </cfRule>
    <cfRule type="expression" dxfId="88" priority="14905">
      <formula>$Z4="Gráfico 14"</formula>
    </cfRule>
    <cfRule type="expression" dxfId="87" priority="14906">
      <formula>$Z4="Gráfico 12"</formula>
    </cfRule>
    <cfRule type="expression" dxfId="86" priority="14907">
      <formula>$Z4="Gráfico 13"</formula>
    </cfRule>
    <cfRule type="expression" dxfId="85" priority="14908">
      <formula>$Z4="Gráfico 11"</formula>
    </cfRule>
    <cfRule type="expression" dxfId="84" priority="14909">
      <formula>$Z4="Gráfico 9"</formula>
    </cfRule>
    <cfRule type="expression" dxfId="83" priority="14910">
      <formula>$Z4="Gráfico 8"</formula>
    </cfRule>
    <cfRule type="expression" dxfId="82" priority="14911">
      <formula>$Z4="Gráfico 7"</formula>
    </cfRule>
    <cfRule type="expression" dxfId="81" priority="14912">
      <formula>$Z4="Gráfico 6"</formula>
    </cfRule>
    <cfRule type="expression" dxfId="80" priority="14913">
      <formula>$Z4="Gráfico 4"</formula>
    </cfRule>
    <cfRule type="expression" dxfId="79" priority="14914">
      <formula>$Z4="Gráfico 3"</formula>
    </cfRule>
    <cfRule type="expression" dxfId="78" priority="14915">
      <formula>$Z4="Gráfico 2"</formula>
    </cfRule>
    <cfRule type="expression" dxfId="77" priority="14916">
      <formula>$Z4="Gráfico 1"</formula>
    </cfRule>
    <cfRule type="expression" dxfId="76" priority="14917">
      <formula>$Z4="Gráfico 5"</formula>
    </cfRule>
  </conditionalFormatting>
  <conditionalFormatting sqref="AL4">
    <cfRule type="expression" dxfId="75" priority="303">
      <formula>$Z4="Reporte 2"</formula>
    </cfRule>
    <cfRule type="expression" dxfId="74" priority="304">
      <formula>$Z4="Reporte 1"</formula>
    </cfRule>
    <cfRule type="expression" dxfId="73" priority="305">
      <formula>$Z4="Informe 10"</formula>
    </cfRule>
    <cfRule type="expression" dxfId="72" priority="306">
      <formula>$Z4="Informe 9"</formula>
    </cfRule>
    <cfRule type="expression" dxfId="71" priority="307">
      <formula>$Z4="Informe 8"</formula>
    </cfRule>
    <cfRule type="expression" dxfId="70" priority="308">
      <formula>$Z4="Informe 7"</formula>
    </cfRule>
    <cfRule type="expression" dxfId="69" priority="309">
      <formula>$Z4="Informe 6"</formula>
    </cfRule>
    <cfRule type="expression" dxfId="68" priority="310">
      <formula>$Z4="Informe 5"</formula>
    </cfRule>
    <cfRule type="expression" dxfId="67" priority="311">
      <formula>$Z4="Informe 4"</formula>
    </cfRule>
    <cfRule type="expression" dxfId="66" priority="312">
      <formula>$Z4="Informe 3"</formula>
    </cfRule>
    <cfRule type="expression" dxfId="65" priority="313">
      <formula>$Z4="Informe 2"</formula>
    </cfRule>
    <cfRule type="expression" dxfId="64" priority="314">
      <formula>$Z4="Informe 1"</formula>
    </cfRule>
    <cfRule type="expression" dxfId="63" priority="315">
      <formula>$Z4="Gráfico 10"</formula>
    </cfRule>
    <cfRule type="expression" dxfId="62" priority="316">
      <formula>$Z4="Gráfico 25"</formula>
    </cfRule>
    <cfRule type="expression" dxfId="61" priority="317">
      <formula>$Z4="Gráfico 24"</formula>
    </cfRule>
    <cfRule type="expression" dxfId="60" priority="318">
      <formula>$Z4="Gráfico 23"</formula>
    </cfRule>
    <cfRule type="expression" dxfId="59" priority="319">
      <formula>$Z4="Gráfico 22"</formula>
    </cfRule>
    <cfRule type="expression" dxfId="58" priority="320">
      <formula>$Z4="Gráfico 21"</formula>
    </cfRule>
    <cfRule type="expression" dxfId="57" priority="321">
      <formula>$Z4="Gráfico 20"</formula>
    </cfRule>
    <cfRule type="expression" dxfId="56" priority="322">
      <formula>$Z4="Gráfico 18"</formula>
    </cfRule>
    <cfRule type="expression" dxfId="55" priority="323">
      <formula>$Z4="Gráfico 19"</formula>
    </cfRule>
    <cfRule type="expression" dxfId="54" priority="324">
      <formula>$Z4="Gráfico 17"</formula>
    </cfRule>
    <cfRule type="expression" dxfId="53" priority="325">
      <formula>$Z4="Gráfico 16"</formula>
    </cfRule>
    <cfRule type="expression" dxfId="52" priority="326">
      <formula>$Z4="Gráfico 15"</formula>
    </cfRule>
    <cfRule type="expression" dxfId="51" priority="327">
      <formula>$Z4="Gráfico 14"</formula>
    </cfRule>
    <cfRule type="expression" dxfId="50" priority="328">
      <formula>$Z4="Gráfico 12"</formula>
    </cfRule>
    <cfRule type="expression" dxfId="49" priority="329">
      <formula>$Z4="Gráfico 13"</formula>
    </cfRule>
    <cfRule type="expression" dxfId="48" priority="330">
      <formula>$Z4="Gráfico 11"</formula>
    </cfRule>
    <cfRule type="expression" dxfId="47" priority="331">
      <formula>$Z4="Gráfico 9"</formula>
    </cfRule>
    <cfRule type="expression" dxfId="46" priority="332">
      <formula>$Z4="Gráfico 8"</formula>
    </cfRule>
    <cfRule type="expression" dxfId="45" priority="333">
      <formula>$Z4="Gráfico 7"</formula>
    </cfRule>
    <cfRule type="expression" dxfId="44" priority="334">
      <formula>$Z4="Gráfico 6"</formula>
    </cfRule>
    <cfRule type="expression" dxfId="43" priority="335">
      <formula>$Z4="Gráfico 4"</formula>
    </cfRule>
    <cfRule type="expression" dxfId="42" priority="336">
      <formula>$Z4="Gráfico 3"</formula>
    </cfRule>
    <cfRule type="expression" dxfId="41" priority="337">
      <formula>$Z4="Gráfico 2"</formula>
    </cfRule>
    <cfRule type="expression" dxfId="40" priority="338">
      <formula>$Z4="Gráfico 1"</formula>
    </cfRule>
    <cfRule type="expression" dxfId="39" priority="339">
      <formula>$Z4="Gráfico 5"</formula>
    </cfRule>
  </conditionalFormatting>
  <conditionalFormatting sqref="K4:K18">
    <cfRule type="expression" dxfId="38" priority="302">
      <formula>+LEFT(D4,2)="GR"</formula>
    </cfRule>
  </conditionalFormatting>
  <conditionalFormatting sqref="L4:L18">
    <cfRule type="expression" dxfId="37" priority="301">
      <formula>+LEFT(D4,2)="GR"</formula>
    </cfRule>
  </conditionalFormatting>
  <conditionalFormatting sqref="AL16 Y16:Z16 M16 S16:W16 V18 AL18">
    <cfRule type="expression" dxfId="36" priority="1">
      <formula>$Z16="Reporte 2"</formula>
    </cfRule>
    <cfRule type="expression" dxfId="35" priority="2">
      <formula>$Z16="Reporte 1"</formula>
    </cfRule>
    <cfRule type="expression" dxfId="34" priority="3">
      <formula>$Z16="Informe 10"</formula>
    </cfRule>
    <cfRule type="expression" dxfId="33" priority="4">
      <formula>$Z16="Informe 9"</formula>
    </cfRule>
    <cfRule type="expression" dxfId="32" priority="5">
      <formula>$Z16="Informe 8"</formula>
    </cfRule>
    <cfRule type="expression" dxfId="31" priority="6">
      <formula>$Z16="Informe 7"</formula>
    </cfRule>
    <cfRule type="expression" dxfId="30" priority="7">
      <formula>$Z16="Informe 6"</formula>
    </cfRule>
    <cfRule type="expression" dxfId="29" priority="8">
      <formula>$Z16="Informe 5"</formula>
    </cfRule>
    <cfRule type="expression" dxfId="28" priority="9">
      <formula>$Z16="Informe 4"</formula>
    </cfRule>
    <cfRule type="expression" dxfId="27" priority="10">
      <formula>$Z16="Informe 3"</formula>
    </cfRule>
    <cfRule type="expression" dxfId="26" priority="11">
      <formula>$Z16="Informe 2"</formula>
    </cfRule>
    <cfRule type="expression" dxfId="25" priority="12">
      <formula>$Z16="Informe 1"</formula>
    </cfRule>
    <cfRule type="expression" dxfId="24" priority="13">
      <formula>$Z16="Gráfico 10"</formula>
    </cfRule>
    <cfRule type="expression" dxfId="23" priority="14">
      <formula>$Z16="Gráfico 25"</formula>
    </cfRule>
    <cfRule type="expression" dxfId="22" priority="15">
      <formula>$Z16="Gráfico 24"</formula>
    </cfRule>
    <cfRule type="expression" dxfId="21" priority="16">
      <formula>$Z16="Gráfico 23"</formula>
    </cfRule>
    <cfRule type="expression" dxfId="20" priority="17">
      <formula>$Z16="Gráfico 22"</formula>
    </cfRule>
    <cfRule type="expression" dxfId="19" priority="18">
      <formula>$Z16="Gráfico 21"</formula>
    </cfRule>
    <cfRule type="expression" dxfId="18" priority="19">
      <formula>$Z16="Gráfico 20"</formula>
    </cfRule>
    <cfRule type="expression" dxfId="17" priority="20">
      <formula>$Z16="Gráfico 18"</formula>
    </cfRule>
    <cfRule type="expression" dxfId="16" priority="21">
      <formula>$Z16="Gráfico 19"</formula>
    </cfRule>
    <cfRule type="expression" dxfId="15" priority="22">
      <formula>$Z16="Gráfico 17"</formula>
    </cfRule>
    <cfRule type="expression" dxfId="14" priority="23">
      <formula>$Z16="Gráfico 16"</formula>
    </cfRule>
    <cfRule type="expression" dxfId="13" priority="24">
      <formula>$Z16="Gráfico 15"</formula>
    </cfRule>
    <cfRule type="expression" dxfId="12" priority="25">
      <formula>$Z16="Gráfico 14"</formula>
    </cfRule>
    <cfRule type="expression" dxfId="11" priority="26">
      <formula>$Z16="Gráfico 12"</formula>
    </cfRule>
    <cfRule type="expression" dxfId="10" priority="27">
      <formula>$Z16="Gráfico 13"</formula>
    </cfRule>
    <cfRule type="expression" dxfId="9" priority="28">
      <formula>$Z16="Gráfico 11"</formula>
    </cfRule>
    <cfRule type="expression" dxfId="8" priority="29">
      <formula>$Z16="Gráfico 9"</formula>
    </cfRule>
    <cfRule type="expression" dxfId="7" priority="30">
      <formula>$Z16="Gráfico 8"</formula>
    </cfRule>
    <cfRule type="expression" dxfId="6" priority="31">
      <formula>$Z16="Gráfico 7"</formula>
    </cfRule>
    <cfRule type="expression" dxfId="5" priority="32">
      <formula>$Z16="Gráfico 6"</formula>
    </cfRule>
    <cfRule type="expression" dxfId="4" priority="33">
      <formula>$Z16="Gráfico 4"</formula>
    </cfRule>
    <cfRule type="expression" dxfId="3" priority="34">
      <formula>$Z16="Gráfico 3"</formula>
    </cfRule>
    <cfRule type="expression" dxfId="2" priority="35">
      <formula>$Z16="Gráfico 2"</formula>
    </cfRule>
    <cfRule type="expression" dxfId="1" priority="36">
      <formula>$Z16="Gráfico 1"</formula>
    </cfRule>
    <cfRule type="expression" dxfId="0" priority="37">
      <formula>$Z16="Gráfico 5"</formula>
    </cfRule>
  </conditionalFormatting>
  <pageMargins left="0.7" right="0.7" top="0.75" bottom="0.75" header="0.3" footer="0.3"/>
  <ignoredErrors>
    <ignoredError sqref="M13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5B8A29-A799-44FA-83C1-BAA760CB0D84}">
          <x14:formula1>
            <xm:f>Estructura!$B$3:$B$18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U134"/>
  <sheetViews>
    <sheetView workbookViewId="0">
      <selection activeCell="T1" sqref="T1"/>
    </sheetView>
  </sheetViews>
  <sheetFormatPr baseColWidth="10" defaultRowHeight="15" x14ac:dyDescent="0.25"/>
  <sheetData>
    <row r="1" spans="1:21" x14ac:dyDescent="0.25">
      <c r="A1" t="s">
        <v>13748</v>
      </c>
      <c r="B1" t="s">
        <v>755</v>
      </c>
      <c r="C1" t="s">
        <v>13751</v>
      </c>
      <c r="D1" t="s">
        <v>13752</v>
      </c>
      <c r="E1" t="s">
        <v>13773</v>
      </c>
      <c r="F1" t="s">
        <v>13753</v>
      </c>
      <c r="G1" t="s">
        <v>13774</v>
      </c>
      <c r="H1" t="s">
        <v>13754</v>
      </c>
      <c r="I1" t="s">
        <v>9441</v>
      </c>
      <c r="J1" t="s">
        <v>9442</v>
      </c>
      <c r="K1" t="s">
        <v>9443</v>
      </c>
      <c r="L1" t="s">
        <v>9445</v>
      </c>
      <c r="M1" t="s">
        <v>13755</v>
      </c>
      <c r="N1" t="s">
        <v>13756</v>
      </c>
      <c r="O1" t="s">
        <v>13757</v>
      </c>
      <c r="P1" t="s">
        <v>13758</v>
      </c>
      <c r="Q1" t="s">
        <v>13759</v>
      </c>
      <c r="R1" t="s">
        <v>13760</v>
      </c>
      <c r="S1" t="s">
        <v>13761</v>
      </c>
      <c r="T1" t="s">
        <v>13762</v>
      </c>
      <c r="U1" t="s">
        <v>13763</v>
      </c>
    </row>
    <row r="2" spans="1:21" x14ac:dyDescent="0.25">
      <c r="A2">
        <v>1</v>
      </c>
      <c r="B2" t="s">
        <v>796</v>
      </c>
      <c r="C2">
        <v>1</v>
      </c>
      <c r="D2" t="s">
        <v>796</v>
      </c>
      <c r="E2">
        <v>1</v>
      </c>
      <c r="F2" t="s">
        <v>13764</v>
      </c>
      <c r="G2">
        <v>1</v>
      </c>
      <c r="H2" t="s">
        <v>13765</v>
      </c>
      <c r="I2">
        <v>270104</v>
      </c>
      <c r="J2" t="s">
        <v>10419</v>
      </c>
      <c r="K2">
        <v>270104001</v>
      </c>
      <c r="L2" t="s">
        <v>10420</v>
      </c>
      <c r="M2">
        <v>201</v>
      </c>
      <c r="N2">
        <v>166</v>
      </c>
      <c r="O2">
        <v>161</v>
      </c>
      <c r="P2">
        <v>333</v>
      </c>
      <c r="Q2">
        <v>361</v>
      </c>
      <c r="R2">
        <v>151</v>
      </c>
      <c r="S2">
        <v>135</v>
      </c>
      <c r="T2">
        <v>275</v>
      </c>
      <c r="U2">
        <v>288</v>
      </c>
    </row>
    <row r="3" spans="1:21" x14ac:dyDescent="0.25">
      <c r="A3">
        <v>2</v>
      </c>
      <c r="B3" t="s">
        <v>757</v>
      </c>
      <c r="C3">
        <v>2</v>
      </c>
      <c r="D3" t="s">
        <v>757</v>
      </c>
      <c r="E3">
        <v>1</v>
      </c>
      <c r="F3" t="s">
        <v>13764</v>
      </c>
      <c r="G3">
        <v>1</v>
      </c>
      <c r="H3" t="s">
        <v>13765</v>
      </c>
      <c r="I3">
        <v>270104</v>
      </c>
      <c r="J3" t="s">
        <v>10419</v>
      </c>
      <c r="K3">
        <v>270104001</v>
      </c>
      <c r="L3" t="s">
        <v>10420</v>
      </c>
      <c r="M3">
        <v>288</v>
      </c>
      <c r="N3">
        <v>244</v>
      </c>
      <c r="O3">
        <v>270</v>
      </c>
      <c r="P3">
        <v>519</v>
      </c>
      <c r="Q3">
        <v>585</v>
      </c>
      <c r="R3">
        <v>315</v>
      </c>
      <c r="S3">
        <v>261</v>
      </c>
      <c r="T3">
        <v>614</v>
      </c>
      <c r="U3">
        <v>491</v>
      </c>
    </row>
    <row r="4" spans="1:21" x14ac:dyDescent="0.25">
      <c r="A4">
        <v>3</v>
      </c>
      <c r="B4" t="s">
        <v>766</v>
      </c>
      <c r="C4">
        <v>3</v>
      </c>
      <c r="D4" t="s">
        <v>766</v>
      </c>
      <c r="E4">
        <v>1</v>
      </c>
      <c r="F4" t="s">
        <v>13764</v>
      </c>
      <c r="G4">
        <v>1</v>
      </c>
      <c r="H4" t="s">
        <v>13765</v>
      </c>
      <c r="I4">
        <v>270104</v>
      </c>
      <c r="J4" t="s">
        <v>10419</v>
      </c>
      <c r="K4">
        <v>270104001</v>
      </c>
      <c r="L4" t="s">
        <v>10420</v>
      </c>
      <c r="M4">
        <v>123</v>
      </c>
      <c r="N4">
        <v>134</v>
      </c>
      <c r="O4">
        <v>135</v>
      </c>
      <c r="P4">
        <v>258</v>
      </c>
      <c r="Q4">
        <v>285</v>
      </c>
      <c r="R4">
        <v>130</v>
      </c>
      <c r="S4">
        <v>130</v>
      </c>
      <c r="T4">
        <v>283</v>
      </c>
      <c r="U4">
        <v>269</v>
      </c>
    </row>
    <row r="5" spans="1:21" x14ac:dyDescent="0.25">
      <c r="A5">
        <v>4</v>
      </c>
      <c r="B5" t="s">
        <v>772</v>
      </c>
      <c r="C5">
        <v>4</v>
      </c>
      <c r="D5" t="s">
        <v>772</v>
      </c>
      <c r="E5">
        <v>1</v>
      </c>
      <c r="F5" t="s">
        <v>13764</v>
      </c>
      <c r="G5">
        <v>1</v>
      </c>
      <c r="H5" t="s">
        <v>13765</v>
      </c>
      <c r="I5">
        <v>270104</v>
      </c>
      <c r="J5" t="s">
        <v>10419</v>
      </c>
      <c r="K5">
        <v>270104001</v>
      </c>
      <c r="L5" t="s">
        <v>10420</v>
      </c>
      <c r="M5">
        <v>222</v>
      </c>
      <c r="N5">
        <v>250</v>
      </c>
      <c r="O5">
        <v>285</v>
      </c>
      <c r="P5">
        <v>517</v>
      </c>
      <c r="Q5">
        <v>588</v>
      </c>
      <c r="R5">
        <v>235</v>
      </c>
      <c r="S5">
        <v>228</v>
      </c>
      <c r="T5">
        <v>475</v>
      </c>
      <c r="U5">
        <v>473</v>
      </c>
    </row>
    <row r="6" spans="1:21" x14ac:dyDescent="0.25">
      <c r="A6">
        <v>5</v>
      </c>
      <c r="B6" t="s">
        <v>799</v>
      </c>
      <c r="C6">
        <v>5</v>
      </c>
      <c r="D6" t="s">
        <v>799</v>
      </c>
      <c r="E6">
        <v>1</v>
      </c>
      <c r="F6" t="s">
        <v>13764</v>
      </c>
      <c r="G6">
        <v>1</v>
      </c>
      <c r="H6" t="s">
        <v>13765</v>
      </c>
      <c r="I6">
        <v>270104</v>
      </c>
      <c r="J6" t="s">
        <v>10419</v>
      </c>
      <c r="K6">
        <v>270104001</v>
      </c>
      <c r="L6" t="s">
        <v>10420</v>
      </c>
      <c r="M6">
        <v>722</v>
      </c>
      <c r="N6">
        <v>725</v>
      </c>
      <c r="O6">
        <v>675</v>
      </c>
      <c r="P6">
        <v>1463</v>
      </c>
      <c r="Q6">
        <v>1434</v>
      </c>
      <c r="R6">
        <v>755</v>
      </c>
      <c r="S6">
        <v>699</v>
      </c>
      <c r="T6">
        <v>1579</v>
      </c>
      <c r="U6">
        <v>1468</v>
      </c>
    </row>
    <row r="7" spans="1:21" x14ac:dyDescent="0.25">
      <c r="A7">
        <v>6</v>
      </c>
      <c r="B7" t="s">
        <v>1782</v>
      </c>
      <c r="C7">
        <v>6</v>
      </c>
      <c r="D7" t="s">
        <v>1782</v>
      </c>
      <c r="E7">
        <v>1</v>
      </c>
      <c r="F7" t="s">
        <v>13764</v>
      </c>
      <c r="G7">
        <v>1</v>
      </c>
      <c r="H7" t="s">
        <v>13765</v>
      </c>
      <c r="I7">
        <v>270104</v>
      </c>
      <c r="J7" t="s">
        <v>10419</v>
      </c>
      <c r="K7">
        <v>270104001</v>
      </c>
      <c r="L7" t="s">
        <v>10420</v>
      </c>
      <c r="M7">
        <v>404</v>
      </c>
      <c r="N7">
        <v>515</v>
      </c>
      <c r="O7">
        <v>402</v>
      </c>
      <c r="P7">
        <v>936</v>
      </c>
      <c r="Q7">
        <v>831</v>
      </c>
      <c r="R7">
        <v>533</v>
      </c>
      <c r="S7">
        <v>450</v>
      </c>
      <c r="T7">
        <v>1031</v>
      </c>
      <c r="U7">
        <v>977</v>
      </c>
    </row>
    <row r="8" spans="1:21" x14ac:dyDescent="0.25">
      <c r="A8">
        <v>7</v>
      </c>
      <c r="B8" t="s">
        <v>787</v>
      </c>
      <c r="C8">
        <v>7</v>
      </c>
      <c r="D8" t="s">
        <v>787</v>
      </c>
      <c r="E8">
        <v>1</v>
      </c>
      <c r="F8" t="s">
        <v>13764</v>
      </c>
      <c r="G8">
        <v>1</v>
      </c>
      <c r="H8" t="s">
        <v>13765</v>
      </c>
      <c r="I8">
        <v>270104</v>
      </c>
      <c r="J8" t="s">
        <v>10419</v>
      </c>
      <c r="K8">
        <v>270104001</v>
      </c>
      <c r="L8" t="s">
        <v>10420</v>
      </c>
      <c r="M8">
        <v>361</v>
      </c>
      <c r="N8">
        <v>419</v>
      </c>
      <c r="O8">
        <v>336</v>
      </c>
      <c r="P8">
        <v>779</v>
      </c>
      <c r="Q8">
        <v>800</v>
      </c>
      <c r="R8">
        <v>428</v>
      </c>
      <c r="S8">
        <v>369</v>
      </c>
      <c r="T8">
        <v>819</v>
      </c>
      <c r="U8">
        <v>756</v>
      </c>
    </row>
    <row r="9" spans="1:21" x14ac:dyDescent="0.25">
      <c r="A9">
        <v>8</v>
      </c>
      <c r="B9" t="s">
        <v>769</v>
      </c>
      <c r="C9">
        <v>8</v>
      </c>
      <c r="D9" t="s">
        <v>769</v>
      </c>
      <c r="E9">
        <v>1</v>
      </c>
      <c r="F9" t="s">
        <v>13764</v>
      </c>
      <c r="G9">
        <v>1</v>
      </c>
      <c r="H9" t="s">
        <v>13765</v>
      </c>
      <c r="I9">
        <v>270104</v>
      </c>
      <c r="J9" t="s">
        <v>10419</v>
      </c>
      <c r="K9">
        <v>270104001</v>
      </c>
      <c r="L9" t="s">
        <v>10420</v>
      </c>
      <c r="M9">
        <v>474</v>
      </c>
      <c r="N9">
        <v>406</v>
      </c>
      <c r="O9">
        <v>479</v>
      </c>
      <c r="P9">
        <v>874</v>
      </c>
      <c r="Q9">
        <v>1022</v>
      </c>
      <c r="R9">
        <v>440</v>
      </c>
      <c r="S9">
        <v>392</v>
      </c>
      <c r="T9">
        <v>871</v>
      </c>
      <c r="U9">
        <v>901</v>
      </c>
    </row>
    <row r="10" spans="1:21" x14ac:dyDescent="0.25">
      <c r="A10">
        <v>9</v>
      </c>
      <c r="B10" t="s">
        <v>10681</v>
      </c>
      <c r="C10">
        <v>9</v>
      </c>
      <c r="D10" t="s">
        <v>10681</v>
      </c>
      <c r="E10">
        <v>1</v>
      </c>
      <c r="F10" t="s">
        <v>13764</v>
      </c>
      <c r="G10">
        <v>1</v>
      </c>
      <c r="H10" t="s">
        <v>13765</v>
      </c>
      <c r="I10">
        <v>270104</v>
      </c>
      <c r="J10" t="s">
        <v>10419</v>
      </c>
      <c r="K10">
        <v>270104001</v>
      </c>
      <c r="L10" t="s">
        <v>10420</v>
      </c>
      <c r="M10">
        <v>445</v>
      </c>
      <c r="N10">
        <v>375</v>
      </c>
      <c r="O10">
        <v>333</v>
      </c>
      <c r="P10">
        <v>866</v>
      </c>
      <c r="Q10">
        <v>771</v>
      </c>
      <c r="R10">
        <v>354</v>
      </c>
      <c r="S10">
        <v>386</v>
      </c>
      <c r="T10">
        <v>725</v>
      </c>
      <c r="U10">
        <v>781</v>
      </c>
    </row>
    <row r="11" spans="1:21" x14ac:dyDescent="0.25">
      <c r="A11">
        <v>10</v>
      </c>
      <c r="B11" t="s">
        <v>778</v>
      </c>
      <c r="C11">
        <v>10</v>
      </c>
      <c r="D11" t="s">
        <v>778</v>
      </c>
      <c r="E11">
        <v>1</v>
      </c>
      <c r="F11" t="s">
        <v>13764</v>
      </c>
      <c r="G11">
        <v>1</v>
      </c>
      <c r="H11" t="s">
        <v>13765</v>
      </c>
      <c r="I11">
        <v>270104</v>
      </c>
      <c r="J11" t="s">
        <v>10419</v>
      </c>
      <c r="K11">
        <v>270104001</v>
      </c>
      <c r="L11" t="s">
        <v>10420</v>
      </c>
      <c r="M11">
        <v>384</v>
      </c>
      <c r="N11">
        <v>340</v>
      </c>
      <c r="O11">
        <v>366</v>
      </c>
      <c r="P11">
        <v>755</v>
      </c>
      <c r="Q11">
        <v>700</v>
      </c>
      <c r="R11">
        <v>291</v>
      </c>
      <c r="S11">
        <v>339</v>
      </c>
      <c r="T11">
        <v>621</v>
      </c>
      <c r="U11">
        <v>680</v>
      </c>
    </row>
    <row r="12" spans="1:21" x14ac:dyDescent="0.25">
      <c r="A12">
        <v>11</v>
      </c>
      <c r="B12" t="s">
        <v>10710</v>
      </c>
      <c r="C12">
        <v>11</v>
      </c>
      <c r="D12" t="s">
        <v>10710</v>
      </c>
      <c r="E12">
        <v>1</v>
      </c>
      <c r="F12" t="s">
        <v>13764</v>
      </c>
      <c r="G12">
        <v>1</v>
      </c>
      <c r="H12" t="s">
        <v>13765</v>
      </c>
      <c r="I12">
        <v>270104</v>
      </c>
      <c r="J12" t="s">
        <v>10419</v>
      </c>
      <c r="K12">
        <v>270104001</v>
      </c>
      <c r="L12" t="s">
        <v>10420</v>
      </c>
      <c r="M12">
        <v>41</v>
      </c>
      <c r="N12">
        <v>50</v>
      </c>
      <c r="O12">
        <v>42</v>
      </c>
      <c r="P12">
        <v>88</v>
      </c>
      <c r="Q12">
        <v>81</v>
      </c>
      <c r="R12">
        <v>40</v>
      </c>
      <c r="S12">
        <v>45</v>
      </c>
      <c r="T12">
        <v>85</v>
      </c>
      <c r="U12">
        <v>89</v>
      </c>
    </row>
    <row r="13" spans="1:21" x14ac:dyDescent="0.25">
      <c r="A13">
        <v>12</v>
      </c>
      <c r="B13" t="s">
        <v>10708</v>
      </c>
      <c r="C13">
        <v>12</v>
      </c>
      <c r="D13" t="s">
        <v>10708</v>
      </c>
      <c r="E13">
        <v>1</v>
      </c>
      <c r="F13" t="s">
        <v>13764</v>
      </c>
      <c r="G13">
        <v>1</v>
      </c>
      <c r="H13" t="s">
        <v>13765</v>
      </c>
      <c r="I13">
        <v>270104</v>
      </c>
      <c r="J13" t="s">
        <v>10419</v>
      </c>
      <c r="K13">
        <v>270104001</v>
      </c>
      <c r="L13" t="s">
        <v>10420</v>
      </c>
      <c r="M13">
        <v>45</v>
      </c>
      <c r="N13">
        <v>46</v>
      </c>
      <c r="O13">
        <v>71</v>
      </c>
      <c r="P13">
        <v>98</v>
      </c>
      <c r="Q13">
        <v>136</v>
      </c>
      <c r="R13">
        <v>39</v>
      </c>
      <c r="S13">
        <v>50</v>
      </c>
      <c r="T13">
        <v>80</v>
      </c>
      <c r="U13">
        <v>99</v>
      </c>
    </row>
    <row r="14" spans="1:21" x14ac:dyDescent="0.25">
      <c r="A14">
        <v>13</v>
      </c>
      <c r="B14" t="s">
        <v>10682</v>
      </c>
      <c r="C14">
        <v>13</v>
      </c>
      <c r="D14" t="s">
        <v>13769</v>
      </c>
      <c r="E14">
        <v>1</v>
      </c>
      <c r="F14" t="s">
        <v>13764</v>
      </c>
      <c r="G14">
        <v>1</v>
      </c>
      <c r="H14" t="s">
        <v>13765</v>
      </c>
      <c r="I14">
        <v>270104</v>
      </c>
      <c r="J14" t="s">
        <v>10419</v>
      </c>
      <c r="K14">
        <v>270104001</v>
      </c>
      <c r="L14" t="s">
        <v>10420</v>
      </c>
      <c r="M14">
        <v>927</v>
      </c>
      <c r="N14">
        <v>1137</v>
      </c>
      <c r="O14">
        <v>808</v>
      </c>
      <c r="P14">
        <v>2235</v>
      </c>
      <c r="Q14">
        <v>1980</v>
      </c>
      <c r="R14">
        <v>1061</v>
      </c>
      <c r="S14">
        <v>950</v>
      </c>
      <c r="T14">
        <v>2154</v>
      </c>
      <c r="U14">
        <v>2059</v>
      </c>
    </row>
    <row r="15" spans="1:21" x14ac:dyDescent="0.25">
      <c r="A15">
        <v>13</v>
      </c>
      <c r="B15" t="s">
        <v>10682</v>
      </c>
      <c r="C15">
        <v>17</v>
      </c>
      <c r="D15" t="s">
        <v>13770</v>
      </c>
      <c r="E15">
        <v>1</v>
      </c>
      <c r="F15" t="s">
        <v>13764</v>
      </c>
      <c r="G15">
        <v>1</v>
      </c>
      <c r="H15" t="s">
        <v>13765</v>
      </c>
      <c r="I15">
        <v>270104</v>
      </c>
      <c r="J15" t="s">
        <v>10419</v>
      </c>
      <c r="K15">
        <v>270104001</v>
      </c>
      <c r="L15" t="s">
        <v>10420</v>
      </c>
      <c r="M15">
        <v>480</v>
      </c>
      <c r="N15">
        <v>426</v>
      </c>
      <c r="O15">
        <v>410</v>
      </c>
      <c r="P15">
        <v>867</v>
      </c>
      <c r="Q15">
        <v>917</v>
      </c>
      <c r="R15">
        <v>488</v>
      </c>
      <c r="S15">
        <v>459</v>
      </c>
      <c r="T15">
        <v>1024</v>
      </c>
      <c r="U15">
        <v>992</v>
      </c>
    </row>
    <row r="16" spans="1:21" x14ac:dyDescent="0.25">
      <c r="A16">
        <v>13</v>
      </c>
      <c r="B16" t="s">
        <v>10682</v>
      </c>
      <c r="C16">
        <v>18</v>
      </c>
      <c r="D16" t="s">
        <v>13771</v>
      </c>
      <c r="E16">
        <v>1</v>
      </c>
      <c r="F16" t="s">
        <v>13764</v>
      </c>
      <c r="G16">
        <v>1</v>
      </c>
      <c r="H16" t="s">
        <v>13765</v>
      </c>
      <c r="I16">
        <v>270104</v>
      </c>
      <c r="J16" t="s">
        <v>10419</v>
      </c>
      <c r="K16">
        <v>270104001</v>
      </c>
      <c r="L16" t="s">
        <v>10420</v>
      </c>
      <c r="M16">
        <v>631</v>
      </c>
      <c r="N16">
        <v>713</v>
      </c>
      <c r="O16">
        <v>508</v>
      </c>
      <c r="P16">
        <v>1340</v>
      </c>
      <c r="Q16">
        <v>1250</v>
      </c>
      <c r="R16">
        <v>840</v>
      </c>
      <c r="S16">
        <v>799</v>
      </c>
      <c r="T16">
        <v>1687</v>
      </c>
      <c r="U16">
        <v>1584</v>
      </c>
    </row>
    <row r="17" spans="1:21" x14ac:dyDescent="0.25">
      <c r="A17">
        <v>13</v>
      </c>
      <c r="B17" t="s">
        <v>10682</v>
      </c>
      <c r="C17">
        <v>19</v>
      </c>
      <c r="D17" t="s">
        <v>13772</v>
      </c>
      <c r="E17">
        <v>1</v>
      </c>
      <c r="F17" t="s">
        <v>13764</v>
      </c>
      <c r="G17">
        <v>1</v>
      </c>
      <c r="H17" t="s">
        <v>13765</v>
      </c>
      <c r="I17">
        <v>270104</v>
      </c>
      <c r="J17" t="s">
        <v>10419</v>
      </c>
      <c r="K17">
        <v>270104001</v>
      </c>
      <c r="L17" t="s">
        <v>10420</v>
      </c>
      <c r="M17">
        <v>805</v>
      </c>
      <c r="N17">
        <v>915</v>
      </c>
      <c r="O17">
        <v>657</v>
      </c>
      <c r="P17">
        <v>1760</v>
      </c>
      <c r="Q17">
        <v>1596</v>
      </c>
      <c r="R17">
        <v>1085</v>
      </c>
      <c r="S17">
        <v>863</v>
      </c>
      <c r="T17">
        <v>1992</v>
      </c>
      <c r="U17">
        <v>1825</v>
      </c>
    </row>
    <row r="18" spans="1:21" x14ac:dyDescent="0.25">
      <c r="A18">
        <v>14</v>
      </c>
      <c r="B18" t="s">
        <v>781</v>
      </c>
      <c r="C18">
        <v>14</v>
      </c>
      <c r="D18" t="s">
        <v>781</v>
      </c>
      <c r="E18">
        <v>1</v>
      </c>
      <c r="F18" t="s">
        <v>13764</v>
      </c>
      <c r="G18">
        <v>1</v>
      </c>
      <c r="H18" t="s">
        <v>13765</v>
      </c>
      <c r="I18">
        <v>270104</v>
      </c>
      <c r="J18" t="s">
        <v>10419</v>
      </c>
      <c r="K18">
        <v>270104001</v>
      </c>
      <c r="L18" t="s">
        <v>10420</v>
      </c>
      <c r="M18">
        <v>168</v>
      </c>
      <c r="N18">
        <v>187</v>
      </c>
      <c r="O18">
        <v>157</v>
      </c>
      <c r="P18">
        <v>356</v>
      </c>
      <c r="Q18">
        <v>356</v>
      </c>
      <c r="R18">
        <v>152</v>
      </c>
      <c r="S18">
        <v>127</v>
      </c>
      <c r="T18">
        <v>306</v>
      </c>
      <c r="U18">
        <v>283</v>
      </c>
    </row>
    <row r="19" spans="1:21" x14ac:dyDescent="0.25">
      <c r="A19">
        <v>15</v>
      </c>
      <c r="B19" t="s">
        <v>760</v>
      </c>
      <c r="C19">
        <v>15</v>
      </c>
      <c r="D19" t="s">
        <v>760</v>
      </c>
      <c r="E19">
        <v>1</v>
      </c>
      <c r="F19" t="s">
        <v>13764</v>
      </c>
      <c r="G19">
        <v>1</v>
      </c>
      <c r="H19" t="s">
        <v>13765</v>
      </c>
      <c r="I19">
        <v>270104</v>
      </c>
      <c r="J19" t="s">
        <v>10419</v>
      </c>
      <c r="K19">
        <v>270104001</v>
      </c>
      <c r="L19" t="s">
        <v>10420</v>
      </c>
      <c r="M19">
        <v>147</v>
      </c>
      <c r="N19">
        <v>123</v>
      </c>
      <c r="O19">
        <v>100</v>
      </c>
      <c r="P19">
        <v>225</v>
      </c>
      <c r="Q19">
        <v>226</v>
      </c>
      <c r="R19">
        <v>116</v>
      </c>
      <c r="S19">
        <v>103</v>
      </c>
      <c r="T19">
        <v>231</v>
      </c>
      <c r="U19">
        <v>229</v>
      </c>
    </row>
    <row r="20" spans="1:21" x14ac:dyDescent="0.25">
      <c r="A20">
        <v>16</v>
      </c>
      <c r="B20" t="s">
        <v>790</v>
      </c>
      <c r="C20">
        <v>16</v>
      </c>
      <c r="D20" t="s">
        <v>790</v>
      </c>
      <c r="E20">
        <v>1</v>
      </c>
      <c r="F20" t="s">
        <v>13764</v>
      </c>
      <c r="G20">
        <v>1</v>
      </c>
      <c r="H20" t="s">
        <v>13765</v>
      </c>
      <c r="I20">
        <v>270104</v>
      </c>
      <c r="J20" t="s">
        <v>10419</v>
      </c>
      <c r="K20">
        <v>270104001</v>
      </c>
      <c r="L20" t="s">
        <v>10420</v>
      </c>
      <c r="M20">
        <v>143</v>
      </c>
      <c r="N20">
        <v>174</v>
      </c>
      <c r="O20">
        <v>139</v>
      </c>
      <c r="P20">
        <v>330</v>
      </c>
      <c r="Q20">
        <v>272</v>
      </c>
      <c r="R20">
        <v>138</v>
      </c>
      <c r="S20">
        <v>125</v>
      </c>
      <c r="T20">
        <v>316</v>
      </c>
      <c r="U20">
        <v>306</v>
      </c>
    </row>
    <row r="21" spans="1:21" x14ac:dyDescent="0.25">
      <c r="A21">
        <v>1</v>
      </c>
      <c r="B21" t="s">
        <v>796</v>
      </c>
      <c r="C21">
        <v>1</v>
      </c>
      <c r="D21" t="s">
        <v>796</v>
      </c>
      <c r="E21">
        <v>2</v>
      </c>
      <c r="F21" t="s">
        <v>13768</v>
      </c>
      <c r="G21">
        <v>1</v>
      </c>
      <c r="H21" t="s">
        <v>13765</v>
      </c>
      <c r="I21">
        <v>270104</v>
      </c>
      <c r="J21" t="s">
        <v>10419</v>
      </c>
      <c r="K21">
        <v>270104001</v>
      </c>
      <c r="L21" t="s">
        <v>10420</v>
      </c>
      <c r="M21">
        <v>649</v>
      </c>
      <c r="N21">
        <v>651</v>
      </c>
      <c r="O21">
        <v>531</v>
      </c>
      <c r="P21">
        <v>1249</v>
      </c>
      <c r="Q21">
        <v>1183</v>
      </c>
      <c r="R21">
        <v>498</v>
      </c>
      <c r="S21">
        <v>536</v>
      </c>
      <c r="T21">
        <v>1056</v>
      </c>
      <c r="U21">
        <v>1081</v>
      </c>
    </row>
    <row r="22" spans="1:21" x14ac:dyDescent="0.25">
      <c r="A22">
        <v>2</v>
      </c>
      <c r="B22" t="s">
        <v>757</v>
      </c>
      <c r="C22">
        <v>2</v>
      </c>
      <c r="D22" t="s">
        <v>757</v>
      </c>
      <c r="E22">
        <v>2</v>
      </c>
      <c r="F22" t="s">
        <v>13768</v>
      </c>
      <c r="G22">
        <v>1</v>
      </c>
      <c r="H22" t="s">
        <v>13765</v>
      </c>
      <c r="I22">
        <v>270104</v>
      </c>
      <c r="J22" t="s">
        <v>10419</v>
      </c>
      <c r="K22">
        <v>270104001</v>
      </c>
      <c r="L22" t="s">
        <v>10420</v>
      </c>
      <c r="M22">
        <v>959</v>
      </c>
      <c r="N22">
        <v>902</v>
      </c>
      <c r="O22">
        <v>843</v>
      </c>
      <c r="P22">
        <v>1771</v>
      </c>
      <c r="Q22">
        <v>1845</v>
      </c>
      <c r="R22">
        <v>904</v>
      </c>
      <c r="S22">
        <v>813</v>
      </c>
      <c r="T22">
        <v>1819</v>
      </c>
      <c r="U22">
        <v>1667</v>
      </c>
    </row>
    <row r="23" spans="1:21" x14ac:dyDescent="0.25">
      <c r="A23">
        <v>3</v>
      </c>
      <c r="B23" t="s">
        <v>766</v>
      </c>
      <c r="C23">
        <v>3</v>
      </c>
      <c r="D23" t="s">
        <v>766</v>
      </c>
      <c r="E23">
        <v>2</v>
      </c>
      <c r="F23" t="s">
        <v>13768</v>
      </c>
      <c r="G23">
        <v>1</v>
      </c>
      <c r="H23" t="s">
        <v>13765</v>
      </c>
      <c r="I23">
        <v>270104</v>
      </c>
      <c r="J23" t="s">
        <v>10419</v>
      </c>
      <c r="K23">
        <v>270104001</v>
      </c>
      <c r="L23" t="s">
        <v>10420</v>
      </c>
      <c r="M23">
        <v>473</v>
      </c>
      <c r="N23">
        <v>588</v>
      </c>
      <c r="O23">
        <v>491</v>
      </c>
      <c r="P23">
        <v>995</v>
      </c>
      <c r="Q23">
        <v>935</v>
      </c>
      <c r="R23">
        <v>488</v>
      </c>
      <c r="S23">
        <v>463</v>
      </c>
      <c r="T23">
        <v>1030</v>
      </c>
      <c r="U23">
        <v>1003</v>
      </c>
    </row>
    <row r="24" spans="1:21" x14ac:dyDescent="0.25">
      <c r="A24">
        <v>4</v>
      </c>
      <c r="B24" t="s">
        <v>772</v>
      </c>
      <c r="C24">
        <v>4</v>
      </c>
      <c r="D24" t="s">
        <v>772</v>
      </c>
      <c r="E24">
        <v>2</v>
      </c>
      <c r="F24" t="s">
        <v>13768</v>
      </c>
      <c r="G24">
        <v>1</v>
      </c>
      <c r="H24" t="s">
        <v>13765</v>
      </c>
      <c r="I24">
        <v>270104</v>
      </c>
      <c r="J24" t="s">
        <v>10419</v>
      </c>
      <c r="K24">
        <v>270104001</v>
      </c>
      <c r="L24" t="s">
        <v>10420</v>
      </c>
      <c r="M24">
        <v>957</v>
      </c>
      <c r="N24">
        <v>1009</v>
      </c>
      <c r="O24">
        <v>1018</v>
      </c>
      <c r="P24">
        <v>1999</v>
      </c>
      <c r="Q24">
        <v>2035</v>
      </c>
      <c r="R24">
        <v>968</v>
      </c>
      <c r="S24">
        <v>929</v>
      </c>
      <c r="T24">
        <v>1968</v>
      </c>
      <c r="U24">
        <v>1876</v>
      </c>
    </row>
    <row r="25" spans="1:21" x14ac:dyDescent="0.25">
      <c r="A25">
        <v>5</v>
      </c>
      <c r="B25" t="s">
        <v>799</v>
      </c>
      <c r="C25">
        <v>5</v>
      </c>
      <c r="D25" t="s">
        <v>799</v>
      </c>
      <c r="E25">
        <v>2</v>
      </c>
      <c r="F25" t="s">
        <v>13768</v>
      </c>
      <c r="G25">
        <v>1</v>
      </c>
      <c r="H25" t="s">
        <v>13765</v>
      </c>
      <c r="I25">
        <v>270104</v>
      </c>
      <c r="J25" t="s">
        <v>10419</v>
      </c>
      <c r="K25">
        <v>270104001</v>
      </c>
      <c r="L25" t="s">
        <v>10420</v>
      </c>
      <c r="M25">
        <v>2594</v>
      </c>
      <c r="N25">
        <v>2653</v>
      </c>
      <c r="O25">
        <v>2184</v>
      </c>
      <c r="P25">
        <v>5268</v>
      </c>
      <c r="Q25">
        <v>4850</v>
      </c>
      <c r="R25">
        <v>2420</v>
      </c>
      <c r="S25">
        <v>2438</v>
      </c>
      <c r="T25">
        <v>5038</v>
      </c>
      <c r="U25">
        <v>5082</v>
      </c>
    </row>
    <row r="26" spans="1:21" x14ac:dyDescent="0.25">
      <c r="A26">
        <v>6</v>
      </c>
      <c r="B26" t="s">
        <v>1782</v>
      </c>
      <c r="C26">
        <v>6</v>
      </c>
      <c r="D26" t="s">
        <v>1782</v>
      </c>
      <c r="E26">
        <v>2</v>
      </c>
      <c r="F26" t="s">
        <v>13768</v>
      </c>
      <c r="G26">
        <v>1</v>
      </c>
      <c r="H26" t="s">
        <v>13765</v>
      </c>
      <c r="I26">
        <v>270104</v>
      </c>
      <c r="J26" t="s">
        <v>10419</v>
      </c>
      <c r="K26">
        <v>270104001</v>
      </c>
      <c r="L26" t="s">
        <v>10420</v>
      </c>
      <c r="M26">
        <v>1429</v>
      </c>
      <c r="N26">
        <v>1735</v>
      </c>
      <c r="O26">
        <v>1281</v>
      </c>
      <c r="P26">
        <v>3100</v>
      </c>
      <c r="Q26">
        <v>2906</v>
      </c>
      <c r="R26">
        <v>1748</v>
      </c>
      <c r="S26">
        <v>1506</v>
      </c>
      <c r="T26">
        <v>3401</v>
      </c>
      <c r="U26">
        <v>3250</v>
      </c>
    </row>
    <row r="27" spans="1:21" x14ac:dyDescent="0.25">
      <c r="A27">
        <v>7</v>
      </c>
      <c r="B27" t="s">
        <v>787</v>
      </c>
      <c r="C27">
        <v>7</v>
      </c>
      <c r="D27" t="s">
        <v>787</v>
      </c>
      <c r="E27">
        <v>2</v>
      </c>
      <c r="F27" t="s">
        <v>13768</v>
      </c>
      <c r="G27">
        <v>1</v>
      </c>
      <c r="H27" t="s">
        <v>13765</v>
      </c>
      <c r="I27">
        <v>270104</v>
      </c>
      <c r="J27" t="s">
        <v>10419</v>
      </c>
      <c r="K27">
        <v>270104001</v>
      </c>
      <c r="L27" t="s">
        <v>10420</v>
      </c>
      <c r="M27">
        <v>1493</v>
      </c>
      <c r="N27">
        <v>1672</v>
      </c>
      <c r="O27">
        <v>1260</v>
      </c>
      <c r="P27">
        <v>3160</v>
      </c>
      <c r="Q27">
        <v>2915</v>
      </c>
      <c r="R27">
        <v>1692</v>
      </c>
      <c r="S27">
        <v>1395</v>
      </c>
      <c r="T27">
        <v>3118</v>
      </c>
      <c r="U27">
        <v>2970</v>
      </c>
    </row>
    <row r="28" spans="1:21" x14ac:dyDescent="0.25">
      <c r="A28">
        <v>8</v>
      </c>
      <c r="B28" t="s">
        <v>769</v>
      </c>
      <c r="C28">
        <v>8</v>
      </c>
      <c r="D28" t="s">
        <v>769</v>
      </c>
      <c r="E28">
        <v>2</v>
      </c>
      <c r="F28" t="s">
        <v>13768</v>
      </c>
      <c r="G28">
        <v>1</v>
      </c>
      <c r="H28" t="s">
        <v>13765</v>
      </c>
      <c r="I28">
        <v>270104</v>
      </c>
      <c r="J28" t="s">
        <v>10419</v>
      </c>
      <c r="K28">
        <v>270104001</v>
      </c>
      <c r="L28" t="s">
        <v>10420</v>
      </c>
      <c r="M28">
        <v>1774</v>
      </c>
      <c r="N28">
        <v>1704</v>
      </c>
      <c r="O28">
        <v>1660</v>
      </c>
      <c r="P28">
        <v>3563</v>
      </c>
      <c r="Q28">
        <v>3508</v>
      </c>
      <c r="R28">
        <v>1839</v>
      </c>
      <c r="S28">
        <v>1697</v>
      </c>
      <c r="T28">
        <v>3511</v>
      </c>
      <c r="U28">
        <v>3551</v>
      </c>
    </row>
    <row r="29" spans="1:21" x14ac:dyDescent="0.25">
      <c r="A29">
        <v>9</v>
      </c>
      <c r="B29" t="s">
        <v>10681</v>
      </c>
      <c r="C29">
        <v>9</v>
      </c>
      <c r="D29" t="s">
        <v>10681</v>
      </c>
      <c r="E29">
        <v>2</v>
      </c>
      <c r="F29" t="s">
        <v>13768</v>
      </c>
      <c r="G29">
        <v>1</v>
      </c>
      <c r="H29" t="s">
        <v>13765</v>
      </c>
      <c r="I29">
        <v>270104</v>
      </c>
      <c r="J29" t="s">
        <v>10419</v>
      </c>
      <c r="K29">
        <v>270104001</v>
      </c>
      <c r="L29" t="s">
        <v>10420</v>
      </c>
      <c r="M29">
        <v>1375</v>
      </c>
      <c r="N29">
        <v>1297</v>
      </c>
      <c r="O29">
        <v>1122</v>
      </c>
      <c r="P29">
        <v>2749</v>
      </c>
      <c r="Q29">
        <v>2521</v>
      </c>
      <c r="R29">
        <v>1170</v>
      </c>
      <c r="S29">
        <v>1211</v>
      </c>
      <c r="T29">
        <v>2378</v>
      </c>
      <c r="U29">
        <v>2436</v>
      </c>
    </row>
    <row r="30" spans="1:21" x14ac:dyDescent="0.25">
      <c r="A30">
        <v>10</v>
      </c>
      <c r="B30" t="s">
        <v>778</v>
      </c>
      <c r="C30">
        <v>10</v>
      </c>
      <c r="D30" t="s">
        <v>778</v>
      </c>
      <c r="E30">
        <v>2</v>
      </c>
      <c r="F30" t="s">
        <v>13768</v>
      </c>
      <c r="G30">
        <v>1</v>
      </c>
      <c r="H30" t="s">
        <v>13765</v>
      </c>
      <c r="I30">
        <v>270104</v>
      </c>
      <c r="J30" t="s">
        <v>10419</v>
      </c>
      <c r="K30">
        <v>270104001</v>
      </c>
      <c r="L30" t="s">
        <v>10420</v>
      </c>
      <c r="M30">
        <v>1404</v>
      </c>
      <c r="N30">
        <v>1340</v>
      </c>
      <c r="O30">
        <v>1309</v>
      </c>
      <c r="P30">
        <v>2881</v>
      </c>
      <c r="Q30">
        <v>2831</v>
      </c>
      <c r="R30">
        <v>1193</v>
      </c>
      <c r="S30">
        <v>1335</v>
      </c>
      <c r="T30">
        <v>2500</v>
      </c>
      <c r="U30">
        <v>2714</v>
      </c>
    </row>
    <row r="31" spans="1:21" x14ac:dyDescent="0.25">
      <c r="A31">
        <v>11</v>
      </c>
      <c r="B31" t="s">
        <v>10710</v>
      </c>
      <c r="C31">
        <v>11</v>
      </c>
      <c r="D31" t="s">
        <v>10710</v>
      </c>
      <c r="E31">
        <v>2</v>
      </c>
      <c r="F31" t="s">
        <v>13768</v>
      </c>
      <c r="G31">
        <v>1</v>
      </c>
      <c r="H31" t="s">
        <v>13765</v>
      </c>
      <c r="I31">
        <v>270104</v>
      </c>
      <c r="J31" t="s">
        <v>10419</v>
      </c>
      <c r="K31">
        <v>270104001</v>
      </c>
      <c r="L31" t="s">
        <v>10420</v>
      </c>
      <c r="M31">
        <v>168</v>
      </c>
      <c r="N31">
        <v>154</v>
      </c>
      <c r="O31">
        <v>137</v>
      </c>
      <c r="P31">
        <v>331</v>
      </c>
      <c r="Q31">
        <v>293</v>
      </c>
      <c r="R31">
        <v>160</v>
      </c>
      <c r="S31">
        <v>173</v>
      </c>
      <c r="T31">
        <v>322</v>
      </c>
      <c r="U31">
        <v>368</v>
      </c>
    </row>
    <row r="32" spans="1:21" x14ac:dyDescent="0.25">
      <c r="A32">
        <v>12</v>
      </c>
      <c r="B32" t="s">
        <v>10708</v>
      </c>
      <c r="C32">
        <v>12</v>
      </c>
      <c r="D32" t="s">
        <v>10708</v>
      </c>
      <c r="E32">
        <v>2</v>
      </c>
      <c r="F32" t="s">
        <v>13768</v>
      </c>
      <c r="G32">
        <v>1</v>
      </c>
      <c r="H32" t="s">
        <v>13765</v>
      </c>
      <c r="I32">
        <v>270104</v>
      </c>
      <c r="J32" t="s">
        <v>10419</v>
      </c>
      <c r="K32">
        <v>270104001</v>
      </c>
      <c r="L32" t="s">
        <v>10420</v>
      </c>
      <c r="M32">
        <v>204</v>
      </c>
      <c r="N32">
        <v>205</v>
      </c>
      <c r="O32">
        <v>172</v>
      </c>
      <c r="P32">
        <v>450</v>
      </c>
      <c r="Q32">
        <v>388</v>
      </c>
      <c r="R32">
        <v>158</v>
      </c>
      <c r="S32">
        <v>203</v>
      </c>
      <c r="T32">
        <v>367</v>
      </c>
      <c r="U32">
        <v>415</v>
      </c>
    </row>
    <row r="33" spans="1:21" x14ac:dyDescent="0.25">
      <c r="A33">
        <v>13</v>
      </c>
      <c r="B33" t="s">
        <v>10682</v>
      </c>
      <c r="C33">
        <v>13</v>
      </c>
      <c r="D33" t="s">
        <v>13769</v>
      </c>
      <c r="E33">
        <v>2</v>
      </c>
      <c r="F33" t="s">
        <v>13768</v>
      </c>
      <c r="G33">
        <v>1</v>
      </c>
      <c r="H33" t="s">
        <v>13765</v>
      </c>
      <c r="I33">
        <v>270104</v>
      </c>
      <c r="J33" t="s">
        <v>10419</v>
      </c>
      <c r="K33">
        <v>270104001</v>
      </c>
      <c r="L33" t="s">
        <v>10420</v>
      </c>
      <c r="M33">
        <v>3696</v>
      </c>
      <c r="N33">
        <v>3762</v>
      </c>
      <c r="O33">
        <v>2740</v>
      </c>
      <c r="P33">
        <v>7335</v>
      </c>
      <c r="Q33">
        <v>6877</v>
      </c>
      <c r="R33">
        <v>3752</v>
      </c>
      <c r="S33">
        <v>3372</v>
      </c>
      <c r="T33">
        <v>7436</v>
      </c>
      <c r="U33">
        <v>7063</v>
      </c>
    </row>
    <row r="34" spans="1:21" x14ac:dyDescent="0.25">
      <c r="A34">
        <v>13</v>
      </c>
      <c r="B34" t="s">
        <v>10682</v>
      </c>
      <c r="C34">
        <v>17</v>
      </c>
      <c r="D34" t="s">
        <v>13770</v>
      </c>
      <c r="E34">
        <v>2</v>
      </c>
      <c r="F34" t="s">
        <v>13768</v>
      </c>
      <c r="G34">
        <v>1</v>
      </c>
      <c r="H34" t="s">
        <v>13765</v>
      </c>
      <c r="I34">
        <v>270104</v>
      </c>
      <c r="J34" t="s">
        <v>10419</v>
      </c>
      <c r="K34">
        <v>270104001</v>
      </c>
      <c r="L34" t="s">
        <v>10420</v>
      </c>
      <c r="M34">
        <v>1539</v>
      </c>
      <c r="N34">
        <v>1532</v>
      </c>
      <c r="O34">
        <v>1189</v>
      </c>
      <c r="P34">
        <v>3015</v>
      </c>
      <c r="Q34">
        <v>2879</v>
      </c>
      <c r="R34">
        <v>1859</v>
      </c>
      <c r="S34">
        <v>1608</v>
      </c>
      <c r="T34">
        <v>3661</v>
      </c>
      <c r="U34">
        <v>3277</v>
      </c>
    </row>
    <row r="35" spans="1:21" x14ac:dyDescent="0.25">
      <c r="A35">
        <v>13</v>
      </c>
      <c r="B35" t="s">
        <v>10682</v>
      </c>
      <c r="C35">
        <v>18</v>
      </c>
      <c r="D35" t="s">
        <v>13771</v>
      </c>
      <c r="E35">
        <v>2</v>
      </c>
      <c r="F35" t="s">
        <v>13768</v>
      </c>
      <c r="G35">
        <v>1</v>
      </c>
      <c r="H35" t="s">
        <v>13765</v>
      </c>
      <c r="I35">
        <v>270104</v>
      </c>
      <c r="J35" t="s">
        <v>10419</v>
      </c>
      <c r="K35">
        <v>270104001</v>
      </c>
      <c r="L35" t="s">
        <v>10420</v>
      </c>
      <c r="M35">
        <v>2492</v>
      </c>
      <c r="N35">
        <v>2672</v>
      </c>
      <c r="O35">
        <v>1929</v>
      </c>
      <c r="P35">
        <v>4824</v>
      </c>
      <c r="Q35">
        <v>4825</v>
      </c>
      <c r="R35">
        <v>2983</v>
      </c>
      <c r="S35">
        <v>2700</v>
      </c>
      <c r="T35">
        <v>5866</v>
      </c>
      <c r="U35">
        <v>5573</v>
      </c>
    </row>
    <row r="36" spans="1:21" x14ac:dyDescent="0.25">
      <c r="A36">
        <v>13</v>
      </c>
      <c r="B36" t="s">
        <v>10682</v>
      </c>
      <c r="C36">
        <v>19</v>
      </c>
      <c r="D36" t="s">
        <v>13772</v>
      </c>
      <c r="E36">
        <v>2</v>
      </c>
      <c r="F36" t="s">
        <v>13768</v>
      </c>
      <c r="G36">
        <v>1</v>
      </c>
      <c r="H36" t="s">
        <v>13765</v>
      </c>
      <c r="I36">
        <v>270104</v>
      </c>
      <c r="J36" t="s">
        <v>10419</v>
      </c>
      <c r="K36">
        <v>270104001</v>
      </c>
      <c r="L36" t="s">
        <v>10420</v>
      </c>
      <c r="M36">
        <v>2157</v>
      </c>
      <c r="N36">
        <v>2674</v>
      </c>
      <c r="O36">
        <v>1792</v>
      </c>
      <c r="P36">
        <v>5031</v>
      </c>
      <c r="Q36">
        <v>4500</v>
      </c>
      <c r="R36">
        <v>3093</v>
      </c>
      <c r="S36">
        <v>2455</v>
      </c>
      <c r="T36">
        <v>5816</v>
      </c>
      <c r="U36">
        <v>5139</v>
      </c>
    </row>
    <row r="37" spans="1:21" x14ac:dyDescent="0.25">
      <c r="A37">
        <v>14</v>
      </c>
      <c r="B37" t="s">
        <v>781</v>
      </c>
      <c r="C37">
        <v>14</v>
      </c>
      <c r="D37" t="s">
        <v>781</v>
      </c>
      <c r="E37">
        <v>2</v>
      </c>
      <c r="F37" t="s">
        <v>13768</v>
      </c>
      <c r="G37">
        <v>1</v>
      </c>
      <c r="H37" t="s">
        <v>13765</v>
      </c>
      <c r="I37">
        <v>270104</v>
      </c>
      <c r="J37" t="s">
        <v>10419</v>
      </c>
      <c r="K37">
        <v>270104001</v>
      </c>
      <c r="L37" t="s">
        <v>10420</v>
      </c>
      <c r="M37">
        <v>594</v>
      </c>
      <c r="N37">
        <v>547</v>
      </c>
      <c r="O37">
        <v>531</v>
      </c>
      <c r="P37">
        <v>1136</v>
      </c>
      <c r="Q37">
        <v>1134</v>
      </c>
      <c r="R37">
        <v>493</v>
      </c>
      <c r="S37">
        <v>513</v>
      </c>
      <c r="T37">
        <v>1051</v>
      </c>
      <c r="U37">
        <v>1078</v>
      </c>
    </row>
    <row r="38" spans="1:21" x14ac:dyDescent="0.25">
      <c r="A38">
        <v>15</v>
      </c>
      <c r="B38" t="s">
        <v>760</v>
      </c>
      <c r="C38">
        <v>15</v>
      </c>
      <c r="D38" t="s">
        <v>760</v>
      </c>
      <c r="E38">
        <v>2</v>
      </c>
      <c r="F38" t="s">
        <v>13768</v>
      </c>
      <c r="G38">
        <v>1</v>
      </c>
      <c r="H38" t="s">
        <v>13765</v>
      </c>
      <c r="I38">
        <v>270104</v>
      </c>
      <c r="J38" t="s">
        <v>10419</v>
      </c>
      <c r="K38">
        <v>270104001</v>
      </c>
      <c r="L38" t="s">
        <v>10420</v>
      </c>
      <c r="M38">
        <v>470</v>
      </c>
      <c r="N38">
        <v>438</v>
      </c>
      <c r="O38">
        <v>324</v>
      </c>
      <c r="P38">
        <v>799</v>
      </c>
      <c r="Q38">
        <v>825</v>
      </c>
      <c r="R38">
        <v>403</v>
      </c>
      <c r="S38">
        <v>370</v>
      </c>
      <c r="T38">
        <v>825</v>
      </c>
      <c r="U38">
        <v>796</v>
      </c>
    </row>
    <row r="39" spans="1:21" x14ac:dyDescent="0.25">
      <c r="A39">
        <v>16</v>
      </c>
      <c r="B39" t="s">
        <v>790</v>
      </c>
      <c r="C39">
        <v>16</v>
      </c>
      <c r="D39" t="s">
        <v>790</v>
      </c>
      <c r="E39">
        <v>2</v>
      </c>
      <c r="F39" t="s">
        <v>13768</v>
      </c>
      <c r="G39">
        <v>1</v>
      </c>
      <c r="H39" t="s">
        <v>13765</v>
      </c>
      <c r="I39">
        <v>270104</v>
      </c>
      <c r="J39" t="s">
        <v>10419</v>
      </c>
      <c r="K39">
        <v>270104001</v>
      </c>
      <c r="L39" t="s">
        <v>10420</v>
      </c>
      <c r="M39">
        <v>569</v>
      </c>
      <c r="N39">
        <v>623</v>
      </c>
      <c r="O39">
        <v>492</v>
      </c>
      <c r="P39">
        <v>1227</v>
      </c>
      <c r="Q39">
        <v>1043</v>
      </c>
      <c r="R39">
        <v>603</v>
      </c>
      <c r="S39">
        <v>498</v>
      </c>
      <c r="T39">
        <v>1201</v>
      </c>
      <c r="U39">
        <v>1097</v>
      </c>
    </row>
    <row r="40" spans="1:21" x14ac:dyDescent="0.25">
      <c r="A40">
        <v>1</v>
      </c>
      <c r="B40" t="s">
        <v>796</v>
      </c>
      <c r="C40">
        <v>1</v>
      </c>
      <c r="D40" t="s">
        <v>796</v>
      </c>
      <c r="E40">
        <v>1</v>
      </c>
      <c r="F40" t="s">
        <v>13764</v>
      </c>
      <c r="G40">
        <v>2</v>
      </c>
      <c r="H40" t="s">
        <v>13766</v>
      </c>
      <c r="I40">
        <v>270104</v>
      </c>
      <c r="J40" t="s">
        <v>10419</v>
      </c>
      <c r="K40">
        <v>270104001</v>
      </c>
      <c r="L40" t="s">
        <v>10420</v>
      </c>
      <c r="M40">
        <v>19</v>
      </c>
      <c r="N40">
        <v>16</v>
      </c>
      <c r="O40">
        <v>17</v>
      </c>
      <c r="P40">
        <v>37</v>
      </c>
      <c r="Q40">
        <v>43</v>
      </c>
      <c r="R40">
        <v>24</v>
      </c>
      <c r="S40">
        <v>40</v>
      </c>
      <c r="T40">
        <v>63</v>
      </c>
      <c r="U40">
        <v>79</v>
      </c>
    </row>
    <row r="41" spans="1:21" x14ac:dyDescent="0.25">
      <c r="A41">
        <v>2</v>
      </c>
      <c r="B41" t="s">
        <v>757</v>
      </c>
      <c r="C41">
        <v>2</v>
      </c>
      <c r="D41" t="s">
        <v>757</v>
      </c>
      <c r="E41">
        <v>1</v>
      </c>
      <c r="F41" t="s">
        <v>13764</v>
      </c>
      <c r="G41">
        <v>2</v>
      </c>
      <c r="H41" t="s">
        <v>13766</v>
      </c>
      <c r="I41">
        <v>270104</v>
      </c>
      <c r="J41" t="s">
        <v>10419</v>
      </c>
      <c r="K41">
        <v>270104001</v>
      </c>
      <c r="L41" t="s">
        <v>10420</v>
      </c>
      <c r="M41">
        <v>34</v>
      </c>
      <c r="N41">
        <v>23</v>
      </c>
      <c r="O41">
        <v>40</v>
      </c>
      <c r="P41">
        <v>53</v>
      </c>
      <c r="Q41">
        <v>96</v>
      </c>
      <c r="R41">
        <v>42</v>
      </c>
      <c r="S41">
        <v>30</v>
      </c>
      <c r="T41">
        <v>108</v>
      </c>
      <c r="U41">
        <v>61</v>
      </c>
    </row>
    <row r="42" spans="1:21" x14ac:dyDescent="0.25">
      <c r="A42">
        <v>3</v>
      </c>
      <c r="B42" t="s">
        <v>766</v>
      </c>
      <c r="C42">
        <v>3</v>
      </c>
      <c r="D42" t="s">
        <v>766</v>
      </c>
      <c r="E42">
        <v>1</v>
      </c>
      <c r="F42" t="s">
        <v>13764</v>
      </c>
      <c r="G42">
        <v>2</v>
      </c>
      <c r="H42" t="s">
        <v>13766</v>
      </c>
      <c r="I42">
        <v>270104</v>
      </c>
      <c r="J42" t="s">
        <v>10419</v>
      </c>
      <c r="K42">
        <v>270104001</v>
      </c>
      <c r="L42" t="s">
        <v>10420</v>
      </c>
      <c r="M42">
        <v>30</v>
      </c>
      <c r="N42">
        <v>43</v>
      </c>
      <c r="O42">
        <v>32</v>
      </c>
      <c r="P42">
        <v>75</v>
      </c>
      <c r="Q42">
        <v>56</v>
      </c>
      <c r="R42">
        <v>51</v>
      </c>
      <c r="S42">
        <v>38</v>
      </c>
      <c r="T42">
        <v>88</v>
      </c>
      <c r="U42">
        <v>81</v>
      </c>
    </row>
    <row r="43" spans="1:21" x14ac:dyDescent="0.25">
      <c r="A43">
        <v>4</v>
      </c>
      <c r="B43" t="s">
        <v>772</v>
      </c>
      <c r="C43">
        <v>4</v>
      </c>
      <c r="D43" t="s">
        <v>772</v>
      </c>
      <c r="E43">
        <v>1</v>
      </c>
      <c r="F43" t="s">
        <v>13764</v>
      </c>
      <c r="G43">
        <v>2</v>
      </c>
      <c r="H43" t="s">
        <v>13766</v>
      </c>
      <c r="I43">
        <v>270104</v>
      </c>
      <c r="J43" t="s">
        <v>10419</v>
      </c>
      <c r="K43">
        <v>270104001</v>
      </c>
      <c r="L43" t="s">
        <v>10420</v>
      </c>
      <c r="M43">
        <v>32</v>
      </c>
      <c r="N43">
        <v>36</v>
      </c>
      <c r="O43">
        <v>35</v>
      </c>
      <c r="P43">
        <v>85</v>
      </c>
      <c r="Q43">
        <v>94</v>
      </c>
      <c r="R43">
        <v>42</v>
      </c>
      <c r="S43">
        <v>44</v>
      </c>
      <c r="T43">
        <v>101</v>
      </c>
      <c r="U43">
        <v>83</v>
      </c>
    </row>
    <row r="44" spans="1:21" x14ac:dyDescent="0.25">
      <c r="A44">
        <v>5</v>
      </c>
      <c r="B44" t="s">
        <v>799</v>
      </c>
      <c r="C44">
        <v>5</v>
      </c>
      <c r="D44" t="s">
        <v>799</v>
      </c>
      <c r="E44">
        <v>1</v>
      </c>
      <c r="F44" t="s">
        <v>13764</v>
      </c>
      <c r="G44">
        <v>2</v>
      </c>
      <c r="H44" t="s">
        <v>13766</v>
      </c>
      <c r="I44">
        <v>270104</v>
      </c>
      <c r="J44" t="s">
        <v>10419</v>
      </c>
      <c r="K44">
        <v>270104001</v>
      </c>
      <c r="L44" t="s">
        <v>10420</v>
      </c>
      <c r="M44">
        <v>105</v>
      </c>
      <c r="N44">
        <v>96</v>
      </c>
      <c r="O44">
        <v>91</v>
      </c>
      <c r="P44">
        <v>234</v>
      </c>
      <c r="Q44">
        <v>215</v>
      </c>
      <c r="R44">
        <v>92</v>
      </c>
      <c r="S44">
        <v>105</v>
      </c>
      <c r="T44">
        <v>201</v>
      </c>
      <c r="U44">
        <v>212</v>
      </c>
    </row>
    <row r="45" spans="1:21" x14ac:dyDescent="0.25">
      <c r="A45">
        <v>6</v>
      </c>
      <c r="B45" t="s">
        <v>1782</v>
      </c>
      <c r="C45">
        <v>6</v>
      </c>
      <c r="D45" t="s">
        <v>1782</v>
      </c>
      <c r="E45">
        <v>1</v>
      </c>
      <c r="F45" t="s">
        <v>13764</v>
      </c>
      <c r="G45">
        <v>2</v>
      </c>
      <c r="H45" t="s">
        <v>13766</v>
      </c>
      <c r="I45">
        <v>270104</v>
      </c>
      <c r="J45" t="s">
        <v>10419</v>
      </c>
      <c r="K45">
        <v>270104001</v>
      </c>
      <c r="L45" t="s">
        <v>10420</v>
      </c>
      <c r="M45">
        <v>78</v>
      </c>
      <c r="N45">
        <v>102</v>
      </c>
      <c r="O45">
        <v>76</v>
      </c>
      <c r="P45">
        <v>181</v>
      </c>
      <c r="Q45">
        <v>180</v>
      </c>
      <c r="R45">
        <v>84</v>
      </c>
      <c r="S45">
        <v>99</v>
      </c>
      <c r="T45">
        <v>188</v>
      </c>
      <c r="U45">
        <v>222</v>
      </c>
    </row>
    <row r="46" spans="1:21" x14ac:dyDescent="0.25">
      <c r="A46">
        <v>7</v>
      </c>
      <c r="B46" t="s">
        <v>787</v>
      </c>
      <c r="C46">
        <v>7</v>
      </c>
      <c r="D46" t="s">
        <v>787</v>
      </c>
      <c r="E46">
        <v>1</v>
      </c>
      <c r="F46" t="s">
        <v>13764</v>
      </c>
      <c r="G46">
        <v>2</v>
      </c>
      <c r="H46" t="s">
        <v>13766</v>
      </c>
      <c r="I46">
        <v>270104</v>
      </c>
      <c r="J46" t="s">
        <v>10419</v>
      </c>
      <c r="K46">
        <v>270104001</v>
      </c>
      <c r="L46" t="s">
        <v>10420</v>
      </c>
      <c r="M46">
        <v>64</v>
      </c>
      <c r="N46">
        <v>60</v>
      </c>
      <c r="O46">
        <v>59</v>
      </c>
      <c r="P46">
        <v>153</v>
      </c>
      <c r="Q46">
        <v>142</v>
      </c>
      <c r="R46">
        <v>46</v>
      </c>
      <c r="S46">
        <v>68</v>
      </c>
      <c r="T46">
        <v>123</v>
      </c>
      <c r="U46">
        <v>142</v>
      </c>
    </row>
    <row r="47" spans="1:21" x14ac:dyDescent="0.25">
      <c r="A47">
        <v>8</v>
      </c>
      <c r="B47" t="s">
        <v>769</v>
      </c>
      <c r="C47">
        <v>8</v>
      </c>
      <c r="D47" t="s">
        <v>769</v>
      </c>
      <c r="E47">
        <v>1</v>
      </c>
      <c r="F47" t="s">
        <v>13764</v>
      </c>
      <c r="G47">
        <v>2</v>
      </c>
      <c r="H47" t="s">
        <v>13766</v>
      </c>
      <c r="I47">
        <v>270104</v>
      </c>
      <c r="J47" t="s">
        <v>10419</v>
      </c>
      <c r="K47">
        <v>270104001</v>
      </c>
      <c r="L47" t="s">
        <v>10420</v>
      </c>
      <c r="M47">
        <v>126</v>
      </c>
      <c r="N47">
        <v>76</v>
      </c>
      <c r="O47">
        <v>125</v>
      </c>
      <c r="P47">
        <v>192</v>
      </c>
      <c r="Q47">
        <v>231</v>
      </c>
      <c r="R47">
        <v>83</v>
      </c>
      <c r="S47">
        <v>85</v>
      </c>
      <c r="T47">
        <v>175</v>
      </c>
      <c r="U47">
        <v>201</v>
      </c>
    </row>
    <row r="48" spans="1:21" x14ac:dyDescent="0.25">
      <c r="A48">
        <v>9</v>
      </c>
      <c r="B48" t="s">
        <v>10681</v>
      </c>
      <c r="C48">
        <v>9</v>
      </c>
      <c r="D48" t="s">
        <v>10681</v>
      </c>
      <c r="E48">
        <v>1</v>
      </c>
      <c r="F48" t="s">
        <v>13764</v>
      </c>
      <c r="G48">
        <v>2</v>
      </c>
      <c r="H48" t="s">
        <v>13766</v>
      </c>
      <c r="I48">
        <v>270104</v>
      </c>
      <c r="J48" t="s">
        <v>10419</v>
      </c>
      <c r="K48">
        <v>270104001</v>
      </c>
      <c r="L48" t="s">
        <v>10420</v>
      </c>
      <c r="M48">
        <v>67</v>
      </c>
      <c r="N48">
        <v>47</v>
      </c>
      <c r="O48">
        <v>57</v>
      </c>
      <c r="P48">
        <v>121</v>
      </c>
      <c r="Q48">
        <v>141</v>
      </c>
      <c r="R48">
        <v>42</v>
      </c>
      <c r="S48">
        <v>68</v>
      </c>
      <c r="T48">
        <v>85</v>
      </c>
      <c r="U48">
        <v>147</v>
      </c>
    </row>
    <row r="49" spans="1:21" x14ac:dyDescent="0.25">
      <c r="A49">
        <v>10</v>
      </c>
      <c r="B49" t="s">
        <v>778</v>
      </c>
      <c r="C49">
        <v>10</v>
      </c>
      <c r="D49" t="s">
        <v>778</v>
      </c>
      <c r="E49">
        <v>1</v>
      </c>
      <c r="F49" t="s">
        <v>13764</v>
      </c>
      <c r="G49">
        <v>2</v>
      </c>
      <c r="H49" t="s">
        <v>13766</v>
      </c>
      <c r="I49">
        <v>270104</v>
      </c>
      <c r="J49" t="s">
        <v>10419</v>
      </c>
      <c r="K49">
        <v>270104001</v>
      </c>
      <c r="L49" t="s">
        <v>10420</v>
      </c>
      <c r="M49">
        <v>29</v>
      </c>
      <c r="N49">
        <v>36</v>
      </c>
      <c r="O49">
        <v>59</v>
      </c>
      <c r="P49">
        <v>91</v>
      </c>
      <c r="Q49">
        <v>96</v>
      </c>
      <c r="R49">
        <v>43</v>
      </c>
      <c r="S49">
        <v>54</v>
      </c>
      <c r="T49">
        <v>106</v>
      </c>
      <c r="U49">
        <v>110</v>
      </c>
    </row>
    <row r="50" spans="1:21" x14ac:dyDescent="0.25">
      <c r="A50">
        <v>11</v>
      </c>
      <c r="B50" t="s">
        <v>10710</v>
      </c>
      <c r="C50">
        <v>11</v>
      </c>
      <c r="D50" t="s">
        <v>10710</v>
      </c>
      <c r="E50">
        <v>1</v>
      </c>
      <c r="F50" t="s">
        <v>13764</v>
      </c>
      <c r="G50">
        <v>2</v>
      </c>
      <c r="H50" t="s">
        <v>13766</v>
      </c>
      <c r="I50">
        <v>270104</v>
      </c>
      <c r="J50" t="s">
        <v>10419</v>
      </c>
      <c r="K50">
        <v>270104001</v>
      </c>
      <c r="L50" t="s">
        <v>10420</v>
      </c>
      <c r="M50">
        <v>11</v>
      </c>
      <c r="N50">
        <v>9</v>
      </c>
      <c r="O50">
        <v>14</v>
      </c>
      <c r="P50">
        <v>14</v>
      </c>
      <c r="Q50">
        <v>25</v>
      </c>
      <c r="R50">
        <v>6</v>
      </c>
      <c r="S50">
        <v>12</v>
      </c>
      <c r="T50">
        <v>13</v>
      </c>
      <c r="U50">
        <v>24</v>
      </c>
    </row>
    <row r="51" spans="1:21" x14ac:dyDescent="0.25">
      <c r="A51">
        <v>12</v>
      </c>
      <c r="B51" t="s">
        <v>10708</v>
      </c>
      <c r="C51">
        <v>12</v>
      </c>
      <c r="D51" t="s">
        <v>10708</v>
      </c>
      <c r="E51">
        <v>1</v>
      </c>
      <c r="F51" t="s">
        <v>13764</v>
      </c>
      <c r="G51">
        <v>2</v>
      </c>
      <c r="H51" t="s">
        <v>13766</v>
      </c>
      <c r="I51">
        <v>270104</v>
      </c>
      <c r="J51" t="s">
        <v>10419</v>
      </c>
      <c r="K51">
        <v>270104001</v>
      </c>
      <c r="L51" t="s">
        <v>10420</v>
      </c>
      <c r="M51">
        <v>11</v>
      </c>
      <c r="N51">
        <v>8</v>
      </c>
      <c r="O51">
        <v>14</v>
      </c>
      <c r="P51">
        <v>21</v>
      </c>
      <c r="Q51">
        <v>24</v>
      </c>
      <c r="R51">
        <v>8</v>
      </c>
      <c r="S51">
        <v>14</v>
      </c>
      <c r="T51">
        <v>22</v>
      </c>
      <c r="U51">
        <v>21</v>
      </c>
    </row>
    <row r="52" spans="1:21" x14ac:dyDescent="0.25">
      <c r="A52">
        <v>13</v>
      </c>
      <c r="B52" t="s">
        <v>10682</v>
      </c>
      <c r="C52">
        <v>13</v>
      </c>
      <c r="D52" t="s">
        <v>13769</v>
      </c>
      <c r="E52">
        <v>1</v>
      </c>
      <c r="F52" t="s">
        <v>13764</v>
      </c>
      <c r="G52">
        <v>2</v>
      </c>
      <c r="H52" t="s">
        <v>13766</v>
      </c>
      <c r="I52">
        <v>270104</v>
      </c>
      <c r="J52" t="s">
        <v>10419</v>
      </c>
      <c r="K52">
        <v>270104001</v>
      </c>
      <c r="L52" t="s">
        <v>10420</v>
      </c>
      <c r="M52">
        <v>133</v>
      </c>
      <c r="N52">
        <v>123</v>
      </c>
      <c r="O52">
        <v>136</v>
      </c>
      <c r="P52">
        <v>264</v>
      </c>
      <c r="Q52">
        <v>333</v>
      </c>
      <c r="R52">
        <v>120</v>
      </c>
      <c r="S52">
        <v>138</v>
      </c>
      <c r="T52">
        <v>241</v>
      </c>
      <c r="U52">
        <v>273</v>
      </c>
    </row>
    <row r="53" spans="1:21" x14ac:dyDescent="0.25">
      <c r="A53">
        <v>13</v>
      </c>
      <c r="B53" t="s">
        <v>10682</v>
      </c>
      <c r="C53">
        <v>17</v>
      </c>
      <c r="D53" t="s">
        <v>13770</v>
      </c>
      <c r="E53">
        <v>1</v>
      </c>
      <c r="F53" t="s">
        <v>13764</v>
      </c>
      <c r="G53">
        <v>2</v>
      </c>
      <c r="H53" t="s">
        <v>13766</v>
      </c>
      <c r="I53">
        <v>270104</v>
      </c>
      <c r="J53" t="s">
        <v>10419</v>
      </c>
      <c r="K53">
        <v>270104001</v>
      </c>
      <c r="L53" t="s">
        <v>10420</v>
      </c>
      <c r="M53">
        <v>52</v>
      </c>
      <c r="N53">
        <v>55</v>
      </c>
      <c r="O53">
        <v>67</v>
      </c>
      <c r="P53">
        <v>122</v>
      </c>
      <c r="Q53">
        <v>117</v>
      </c>
      <c r="R53">
        <v>64</v>
      </c>
      <c r="S53">
        <v>77</v>
      </c>
      <c r="T53">
        <v>122</v>
      </c>
      <c r="U53">
        <v>160</v>
      </c>
    </row>
    <row r="54" spans="1:21" x14ac:dyDescent="0.25">
      <c r="A54">
        <v>13</v>
      </c>
      <c r="B54" t="s">
        <v>10682</v>
      </c>
      <c r="C54">
        <v>18</v>
      </c>
      <c r="D54" t="s">
        <v>13771</v>
      </c>
      <c r="E54">
        <v>1</v>
      </c>
      <c r="F54" t="s">
        <v>13764</v>
      </c>
      <c r="G54">
        <v>2</v>
      </c>
      <c r="H54" t="s">
        <v>13766</v>
      </c>
      <c r="I54">
        <v>270104</v>
      </c>
      <c r="J54" t="s">
        <v>10419</v>
      </c>
      <c r="K54">
        <v>270104001</v>
      </c>
      <c r="L54" t="s">
        <v>10420</v>
      </c>
      <c r="M54">
        <v>59</v>
      </c>
      <c r="N54">
        <v>73</v>
      </c>
      <c r="O54">
        <v>60</v>
      </c>
      <c r="P54">
        <v>149</v>
      </c>
      <c r="Q54">
        <v>133</v>
      </c>
      <c r="R54">
        <v>75</v>
      </c>
      <c r="S54">
        <v>90</v>
      </c>
      <c r="T54">
        <v>173</v>
      </c>
      <c r="U54">
        <v>195</v>
      </c>
    </row>
    <row r="55" spans="1:21" x14ac:dyDescent="0.25">
      <c r="A55">
        <v>13</v>
      </c>
      <c r="B55" t="s">
        <v>10682</v>
      </c>
      <c r="C55">
        <v>19</v>
      </c>
      <c r="D55" t="s">
        <v>13772</v>
      </c>
      <c r="E55">
        <v>1</v>
      </c>
      <c r="F55" t="s">
        <v>13764</v>
      </c>
      <c r="G55">
        <v>2</v>
      </c>
      <c r="H55" t="s">
        <v>13766</v>
      </c>
      <c r="I55">
        <v>270104</v>
      </c>
      <c r="J55" t="s">
        <v>10419</v>
      </c>
      <c r="K55">
        <v>270104001</v>
      </c>
      <c r="L55" t="s">
        <v>10420</v>
      </c>
      <c r="M55">
        <v>70</v>
      </c>
      <c r="N55">
        <v>90</v>
      </c>
      <c r="O55">
        <v>129</v>
      </c>
      <c r="P55">
        <v>194</v>
      </c>
      <c r="Q55">
        <v>228</v>
      </c>
      <c r="R55">
        <v>98</v>
      </c>
      <c r="S55">
        <v>142</v>
      </c>
      <c r="T55">
        <v>203</v>
      </c>
      <c r="U55">
        <v>254</v>
      </c>
    </row>
    <row r="56" spans="1:21" x14ac:dyDescent="0.25">
      <c r="A56">
        <v>14</v>
      </c>
      <c r="B56" t="s">
        <v>781</v>
      </c>
      <c r="C56">
        <v>14</v>
      </c>
      <c r="D56" t="s">
        <v>781</v>
      </c>
      <c r="E56">
        <v>1</v>
      </c>
      <c r="F56" t="s">
        <v>13764</v>
      </c>
      <c r="G56">
        <v>2</v>
      </c>
      <c r="H56" t="s">
        <v>13766</v>
      </c>
      <c r="I56">
        <v>270104</v>
      </c>
      <c r="J56" t="s">
        <v>10419</v>
      </c>
      <c r="K56">
        <v>270104001</v>
      </c>
      <c r="L56" t="s">
        <v>10420</v>
      </c>
      <c r="M56">
        <v>18</v>
      </c>
      <c r="N56">
        <v>24</v>
      </c>
      <c r="O56">
        <v>25</v>
      </c>
      <c r="P56">
        <v>49</v>
      </c>
      <c r="Q56">
        <v>50</v>
      </c>
      <c r="R56">
        <v>23</v>
      </c>
      <c r="S56">
        <v>32</v>
      </c>
      <c r="T56">
        <v>55</v>
      </c>
      <c r="U56">
        <v>69</v>
      </c>
    </row>
    <row r="57" spans="1:21" x14ac:dyDescent="0.25">
      <c r="A57">
        <v>15</v>
      </c>
      <c r="B57" t="s">
        <v>760</v>
      </c>
      <c r="C57">
        <v>15</v>
      </c>
      <c r="D57" t="s">
        <v>760</v>
      </c>
      <c r="E57">
        <v>1</v>
      </c>
      <c r="F57" t="s">
        <v>13764</v>
      </c>
      <c r="G57">
        <v>2</v>
      </c>
      <c r="H57" t="s">
        <v>13766</v>
      </c>
      <c r="I57">
        <v>270104</v>
      </c>
      <c r="J57" t="s">
        <v>10419</v>
      </c>
      <c r="K57">
        <v>270104001</v>
      </c>
      <c r="L57" t="s">
        <v>10420</v>
      </c>
      <c r="M57">
        <v>31</v>
      </c>
      <c r="N57">
        <v>22</v>
      </c>
      <c r="O57">
        <v>32</v>
      </c>
      <c r="P57">
        <v>49</v>
      </c>
      <c r="Q57">
        <v>67</v>
      </c>
      <c r="R57">
        <v>25</v>
      </c>
      <c r="S57">
        <v>30</v>
      </c>
      <c r="T57">
        <v>61</v>
      </c>
      <c r="U57">
        <v>64</v>
      </c>
    </row>
    <row r="58" spans="1:21" x14ac:dyDescent="0.25">
      <c r="A58">
        <v>16</v>
      </c>
      <c r="B58" t="s">
        <v>790</v>
      </c>
      <c r="C58">
        <v>16</v>
      </c>
      <c r="D58" t="s">
        <v>790</v>
      </c>
      <c r="E58">
        <v>1</v>
      </c>
      <c r="F58" t="s">
        <v>13764</v>
      </c>
      <c r="G58">
        <v>2</v>
      </c>
      <c r="H58" t="s">
        <v>13766</v>
      </c>
      <c r="I58">
        <v>270104</v>
      </c>
      <c r="J58" t="s">
        <v>10419</v>
      </c>
      <c r="K58">
        <v>270104001</v>
      </c>
      <c r="L58" t="s">
        <v>10420</v>
      </c>
      <c r="M58">
        <v>29</v>
      </c>
      <c r="N58">
        <v>14</v>
      </c>
      <c r="O58">
        <v>52</v>
      </c>
      <c r="P58">
        <v>55</v>
      </c>
      <c r="Q58">
        <v>79</v>
      </c>
      <c r="R58">
        <v>26</v>
      </c>
      <c r="S58">
        <v>11</v>
      </c>
      <c r="T58">
        <v>61</v>
      </c>
      <c r="U58">
        <v>38</v>
      </c>
    </row>
    <row r="59" spans="1:21" x14ac:dyDescent="0.25">
      <c r="A59">
        <v>1</v>
      </c>
      <c r="B59" t="s">
        <v>796</v>
      </c>
      <c r="C59">
        <v>1</v>
      </c>
      <c r="D59" t="s">
        <v>796</v>
      </c>
      <c r="E59">
        <v>2</v>
      </c>
      <c r="F59" t="s">
        <v>13768</v>
      </c>
      <c r="G59">
        <v>2</v>
      </c>
      <c r="H59" t="s">
        <v>13766</v>
      </c>
      <c r="I59">
        <v>270104</v>
      </c>
      <c r="J59" t="s">
        <v>10419</v>
      </c>
      <c r="K59">
        <v>270104001</v>
      </c>
      <c r="L59" t="s">
        <v>10420</v>
      </c>
      <c r="M59">
        <v>29</v>
      </c>
      <c r="N59">
        <v>28</v>
      </c>
      <c r="O59">
        <v>20</v>
      </c>
      <c r="P59">
        <v>52</v>
      </c>
      <c r="Q59">
        <v>46</v>
      </c>
      <c r="R59">
        <v>36</v>
      </c>
      <c r="S59">
        <v>50</v>
      </c>
      <c r="T59">
        <v>71</v>
      </c>
      <c r="U59">
        <v>84</v>
      </c>
    </row>
    <row r="60" spans="1:21" x14ac:dyDescent="0.25">
      <c r="A60">
        <v>2</v>
      </c>
      <c r="B60" t="s">
        <v>757</v>
      </c>
      <c r="C60">
        <v>2</v>
      </c>
      <c r="D60" t="s">
        <v>757</v>
      </c>
      <c r="E60">
        <v>2</v>
      </c>
      <c r="F60" t="s">
        <v>13768</v>
      </c>
      <c r="G60">
        <v>2</v>
      </c>
      <c r="H60" t="s">
        <v>13766</v>
      </c>
      <c r="I60">
        <v>270104</v>
      </c>
      <c r="J60" t="s">
        <v>10419</v>
      </c>
      <c r="K60">
        <v>270104001</v>
      </c>
      <c r="L60" t="s">
        <v>10420</v>
      </c>
      <c r="M60">
        <v>35</v>
      </c>
      <c r="N60">
        <v>39</v>
      </c>
      <c r="O60">
        <v>42</v>
      </c>
      <c r="P60">
        <v>71</v>
      </c>
      <c r="Q60">
        <v>111</v>
      </c>
      <c r="R60">
        <v>40</v>
      </c>
      <c r="S60">
        <v>55</v>
      </c>
      <c r="T60">
        <v>79</v>
      </c>
      <c r="U60">
        <v>105</v>
      </c>
    </row>
    <row r="61" spans="1:21" x14ac:dyDescent="0.25">
      <c r="A61">
        <v>3</v>
      </c>
      <c r="B61" t="s">
        <v>766</v>
      </c>
      <c r="C61">
        <v>3</v>
      </c>
      <c r="D61" t="s">
        <v>766</v>
      </c>
      <c r="E61">
        <v>2</v>
      </c>
      <c r="F61" t="s">
        <v>13768</v>
      </c>
      <c r="G61">
        <v>2</v>
      </c>
      <c r="H61" t="s">
        <v>13766</v>
      </c>
      <c r="I61">
        <v>270104</v>
      </c>
      <c r="J61" t="s">
        <v>10419</v>
      </c>
      <c r="K61">
        <v>270104001</v>
      </c>
      <c r="L61" t="s">
        <v>10420</v>
      </c>
      <c r="M61">
        <v>54</v>
      </c>
      <c r="N61">
        <v>62</v>
      </c>
      <c r="O61">
        <v>54</v>
      </c>
      <c r="P61">
        <v>126</v>
      </c>
      <c r="Q61">
        <v>97</v>
      </c>
      <c r="R61">
        <v>72</v>
      </c>
      <c r="S61">
        <v>80</v>
      </c>
      <c r="T61">
        <v>144</v>
      </c>
      <c r="U61">
        <v>140</v>
      </c>
    </row>
    <row r="62" spans="1:21" x14ac:dyDescent="0.25">
      <c r="A62">
        <v>4</v>
      </c>
      <c r="B62" t="s">
        <v>772</v>
      </c>
      <c r="C62">
        <v>4</v>
      </c>
      <c r="D62" t="s">
        <v>772</v>
      </c>
      <c r="E62">
        <v>2</v>
      </c>
      <c r="F62" t="s">
        <v>13768</v>
      </c>
      <c r="G62">
        <v>2</v>
      </c>
      <c r="H62" t="s">
        <v>13766</v>
      </c>
      <c r="I62">
        <v>270104</v>
      </c>
      <c r="J62" t="s">
        <v>10419</v>
      </c>
      <c r="K62">
        <v>270104001</v>
      </c>
      <c r="L62" t="s">
        <v>10420</v>
      </c>
      <c r="M62">
        <v>57</v>
      </c>
      <c r="N62">
        <v>65</v>
      </c>
      <c r="O62">
        <v>65</v>
      </c>
      <c r="P62">
        <v>136</v>
      </c>
      <c r="Q62">
        <v>131</v>
      </c>
      <c r="R62">
        <v>65</v>
      </c>
      <c r="S62">
        <v>53</v>
      </c>
      <c r="T62">
        <v>132</v>
      </c>
      <c r="U62">
        <v>125</v>
      </c>
    </row>
    <row r="63" spans="1:21" x14ac:dyDescent="0.25">
      <c r="A63">
        <v>5</v>
      </c>
      <c r="B63" t="s">
        <v>799</v>
      </c>
      <c r="C63">
        <v>5</v>
      </c>
      <c r="D63" t="s">
        <v>799</v>
      </c>
      <c r="E63">
        <v>2</v>
      </c>
      <c r="F63" t="s">
        <v>13768</v>
      </c>
      <c r="G63">
        <v>2</v>
      </c>
      <c r="H63" t="s">
        <v>13766</v>
      </c>
      <c r="I63">
        <v>270104</v>
      </c>
      <c r="J63" t="s">
        <v>10419</v>
      </c>
      <c r="K63">
        <v>270104001</v>
      </c>
      <c r="L63" t="s">
        <v>10420</v>
      </c>
      <c r="M63">
        <v>127</v>
      </c>
      <c r="N63">
        <v>130</v>
      </c>
      <c r="O63">
        <v>136</v>
      </c>
      <c r="P63">
        <v>273</v>
      </c>
      <c r="Q63">
        <v>296</v>
      </c>
      <c r="R63">
        <v>100</v>
      </c>
      <c r="S63">
        <v>143</v>
      </c>
      <c r="T63">
        <v>258</v>
      </c>
      <c r="U63">
        <v>278</v>
      </c>
    </row>
    <row r="64" spans="1:21" x14ac:dyDescent="0.25">
      <c r="A64">
        <v>6</v>
      </c>
      <c r="B64" t="s">
        <v>1782</v>
      </c>
      <c r="C64">
        <v>6</v>
      </c>
      <c r="D64" t="s">
        <v>1782</v>
      </c>
      <c r="E64">
        <v>2</v>
      </c>
      <c r="F64" t="s">
        <v>13768</v>
      </c>
      <c r="G64">
        <v>2</v>
      </c>
      <c r="H64" t="s">
        <v>13766</v>
      </c>
      <c r="I64">
        <v>270104</v>
      </c>
      <c r="J64" t="s">
        <v>10419</v>
      </c>
      <c r="K64">
        <v>270104001</v>
      </c>
      <c r="L64" t="s">
        <v>10420</v>
      </c>
      <c r="M64">
        <v>91</v>
      </c>
      <c r="N64">
        <v>100</v>
      </c>
      <c r="O64">
        <v>100</v>
      </c>
      <c r="P64">
        <v>178</v>
      </c>
      <c r="Q64">
        <v>206</v>
      </c>
      <c r="R64">
        <v>97</v>
      </c>
      <c r="S64">
        <v>115</v>
      </c>
      <c r="T64">
        <v>217</v>
      </c>
      <c r="U64">
        <v>216</v>
      </c>
    </row>
    <row r="65" spans="1:21" x14ac:dyDescent="0.25">
      <c r="A65">
        <v>7</v>
      </c>
      <c r="B65" t="s">
        <v>787</v>
      </c>
      <c r="C65">
        <v>7</v>
      </c>
      <c r="D65" t="s">
        <v>787</v>
      </c>
      <c r="E65">
        <v>2</v>
      </c>
      <c r="F65" t="s">
        <v>13768</v>
      </c>
      <c r="G65">
        <v>2</v>
      </c>
      <c r="H65" t="s">
        <v>13766</v>
      </c>
      <c r="I65">
        <v>270104</v>
      </c>
      <c r="J65" t="s">
        <v>10419</v>
      </c>
      <c r="K65">
        <v>270104001</v>
      </c>
      <c r="L65" t="s">
        <v>10420</v>
      </c>
      <c r="M65">
        <v>90</v>
      </c>
      <c r="N65">
        <v>80</v>
      </c>
      <c r="O65">
        <v>91</v>
      </c>
      <c r="P65">
        <v>162</v>
      </c>
      <c r="Q65">
        <v>188</v>
      </c>
      <c r="R65">
        <v>69</v>
      </c>
      <c r="S65">
        <v>89</v>
      </c>
      <c r="T65">
        <v>165</v>
      </c>
      <c r="U65">
        <v>203</v>
      </c>
    </row>
    <row r="66" spans="1:21" x14ac:dyDescent="0.25">
      <c r="A66">
        <v>8</v>
      </c>
      <c r="B66" t="s">
        <v>769</v>
      </c>
      <c r="C66">
        <v>8</v>
      </c>
      <c r="D66" t="s">
        <v>769</v>
      </c>
      <c r="E66">
        <v>2</v>
      </c>
      <c r="F66" t="s">
        <v>13768</v>
      </c>
      <c r="G66">
        <v>2</v>
      </c>
      <c r="H66" t="s">
        <v>13766</v>
      </c>
      <c r="I66">
        <v>270104</v>
      </c>
      <c r="J66" t="s">
        <v>10419</v>
      </c>
      <c r="K66">
        <v>270104001</v>
      </c>
      <c r="L66" t="s">
        <v>10420</v>
      </c>
      <c r="M66">
        <v>132</v>
      </c>
      <c r="N66">
        <v>114</v>
      </c>
      <c r="O66">
        <v>141</v>
      </c>
      <c r="P66">
        <v>255</v>
      </c>
      <c r="Q66">
        <v>282</v>
      </c>
      <c r="R66">
        <v>113</v>
      </c>
      <c r="S66">
        <v>162</v>
      </c>
      <c r="T66">
        <v>247</v>
      </c>
      <c r="U66">
        <v>304</v>
      </c>
    </row>
    <row r="67" spans="1:21" x14ac:dyDescent="0.25">
      <c r="A67">
        <v>9</v>
      </c>
      <c r="B67" t="s">
        <v>10681</v>
      </c>
      <c r="C67">
        <v>9</v>
      </c>
      <c r="D67" t="s">
        <v>10681</v>
      </c>
      <c r="E67">
        <v>2</v>
      </c>
      <c r="F67" t="s">
        <v>13768</v>
      </c>
      <c r="G67">
        <v>2</v>
      </c>
      <c r="H67" t="s">
        <v>13766</v>
      </c>
      <c r="I67">
        <v>270104</v>
      </c>
      <c r="J67" t="s">
        <v>10419</v>
      </c>
      <c r="K67">
        <v>270104001</v>
      </c>
      <c r="L67" t="s">
        <v>10420</v>
      </c>
      <c r="M67">
        <v>102</v>
      </c>
      <c r="N67">
        <v>62</v>
      </c>
      <c r="O67">
        <v>69</v>
      </c>
      <c r="P67">
        <v>148</v>
      </c>
      <c r="Q67">
        <v>164</v>
      </c>
      <c r="R67">
        <v>69</v>
      </c>
      <c r="S67">
        <v>54</v>
      </c>
      <c r="T67">
        <v>146</v>
      </c>
      <c r="U67">
        <v>149</v>
      </c>
    </row>
    <row r="68" spans="1:21" x14ac:dyDescent="0.25">
      <c r="A68">
        <v>10</v>
      </c>
      <c r="B68" t="s">
        <v>778</v>
      </c>
      <c r="C68">
        <v>10</v>
      </c>
      <c r="D68" t="s">
        <v>778</v>
      </c>
      <c r="E68">
        <v>2</v>
      </c>
      <c r="F68" t="s">
        <v>13768</v>
      </c>
      <c r="G68">
        <v>2</v>
      </c>
      <c r="H68" t="s">
        <v>13766</v>
      </c>
      <c r="I68">
        <v>270104</v>
      </c>
      <c r="J68" t="s">
        <v>10419</v>
      </c>
      <c r="K68">
        <v>270104001</v>
      </c>
      <c r="L68" t="s">
        <v>10420</v>
      </c>
      <c r="M68">
        <v>40</v>
      </c>
      <c r="N68">
        <v>42</v>
      </c>
      <c r="O68">
        <v>53</v>
      </c>
      <c r="P68">
        <v>121</v>
      </c>
      <c r="Q68">
        <v>129</v>
      </c>
      <c r="R68">
        <v>77</v>
      </c>
      <c r="S68">
        <v>65</v>
      </c>
      <c r="T68">
        <v>143</v>
      </c>
      <c r="U68">
        <v>141</v>
      </c>
    </row>
    <row r="69" spans="1:21" x14ac:dyDescent="0.25">
      <c r="A69">
        <v>11</v>
      </c>
      <c r="B69" t="s">
        <v>10710</v>
      </c>
      <c r="C69">
        <v>11</v>
      </c>
      <c r="D69" t="s">
        <v>10710</v>
      </c>
      <c r="E69">
        <v>2</v>
      </c>
      <c r="F69" t="s">
        <v>13768</v>
      </c>
      <c r="G69">
        <v>2</v>
      </c>
      <c r="H69" t="s">
        <v>13766</v>
      </c>
      <c r="I69">
        <v>270104</v>
      </c>
      <c r="J69" t="s">
        <v>10419</v>
      </c>
      <c r="K69">
        <v>270104001</v>
      </c>
      <c r="L69" t="s">
        <v>10420</v>
      </c>
      <c r="M69">
        <v>9</v>
      </c>
      <c r="N69">
        <v>9</v>
      </c>
      <c r="O69">
        <v>14</v>
      </c>
      <c r="P69">
        <v>18</v>
      </c>
      <c r="Q69">
        <v>25</v>
      </c>
      <c r="R69">
        <v>7</v>
      </c>
      <c r="S69">
        <v>15</v>
      </c>
      <c r="T69">
        <v>19</v>
      </c>
      <c r="U69">
        <v>27</v>
      </c>
    </row>
    <row r="70" spans="1:21" x14ac:dyDescent="0.25">
      <c r="A70">
        <v>12</v>
      </c>
      <c r="B70" t="s">
        <v>10708</v>
      </c>
      <c r="C70">
        <v>12</v>
      </c>
      <c r="D70" t="s">
        <v>10708</v>
      </c>
      <c r="E70">
        <v>2</v>
      </c>
      <c r="F70" t="s">
        <v>13768</v>
      </c>
      <c r="G70">
        <v>2</v>
      </c>
      <c r="H70" t="s">
        <v>13766</v>
      </c>
      <c r="I70">
        <v>270104</v>
      </c>
      <c r="J70" t="s">
        <v>10419</v>
      </c>
      <c r="K70">
        <v>270104001</v>
      </c>
      <c r="L70" t="s">
        <v>10420</v>
      </c>
      <c r="M70">
        <v>6</v>
      </c>
      <c r="N70">
        <v>10</v>
      </c>
      <c r="O70">
        <v>22</v>
      </c>
      <c r="P70">
        <v>36</v>
      </c>
      <c r="Q70">
        <v>35</v>
      </c>
      <c r="R70">
        <v>6</v>
      </c>
      <c r="S70">
        <v>16</v>
      </c>
      <c r="T70">
        <v>21</v>
      </c>
      <c r="U70">
        <v>21</v>
      </c>
    </row>
    <row r="71" spans="1:21" x14ac:dyDescent="0.25">
      <c r="A71">
        <v>13</v>
      </c>
      <c r="B71" t="s">
        <v>10682</v>
      </c>
      <c r="C71">
        <v>13</v>
      </c>
      <c r="D71" t="s">
        <v>13769</v>
      </c>
      <c r="E71">
        <v>2</v>
      </c>
      <c r="F71" t="s">
        <v>13768</v>
      </c>
      <c r="G71">
        <v>2</v>
      </c>
      <c r="H71" t="s">
        <v>13766</v>
      </c>
      <c r="I71">
        <v>270104</v>
      </c>
      <c r="J71" t="s">
        <v>10419</v>
      </c>
      <c r="K71">
        <v>270104001</v>
      </c>
      <c r="L71" t="s">
        <v>10420</v>
      </c>
      <c r="M71">
        <v>201</v>
      </c>
      <c r="N71">
        <v>168</v>
      </c>
      <c r="O71">
        <v>156</v>
      </c>
      <c r="P71">
        <v>367</v>
      </c>
      <c r="Q71">
        <v>354</v>
      </c>
      <c r="R71">
        <v>154</v>
      </c>
      <c r="S71">
        <v>205</v>
      </c>
      <c r="T71">
        <v>342</v>
      </c>
      <c r="U71">
        <v>389</v>
      </c>
    </row>
    <row r="72" spans="1:21" x14ac:dyDescent="0.25">
      <c r="A72">
        <v>13</v>
      </c>
      <c r="B72" t="s">
        <v>10682</v>
      </c>
      <c r="C72">
        <v>17</v>
      </c>
      <c r="D72" t="s">
        <v>13770</v>
      </c>
      <c r="E72">
        <v>2</v>
      </c>
      <c r="F72" t="s">
        <v>13768</v>
      </c>
      <c r="G72">
        <v>2</v>
      </c>
      <c r="H72" t="s">
        <v>13766</v>
      </c>
      <c r="I72">
        <v>270104</v>
      </c>
      <c r="J72" t="s">
        <v>10419</v>
      </c>
      <c r="K72">
        <v>270104001</v>
      </c>
      <c r="L72" t="s">
        <v>10420</v>
      </c>
      <c r="M72">
        <v>66</v>
      </c>
      <c r="N72">
        <v>78</v>
      </c>
      <c r="O72">
        <v>67</v>
      </c>
      <c r="P72">
        <v>138</v>
      </c>
      <c r="Q72">
        <v>146</v>
      </c>
      <c r="R72">
        <v>96</v>
      </c>
      <c r="S72">
        <v>83</v>
      </c>
      <c r="T72">
        <v>191</v>
      </c>
      <c r="U72">
        <v>176</v>
      </c>
    </row>
    <row r="73" spans="1:21" x14ac:dyDescent="0.25">
      <c r="A73">
        <v>13</v>
      </c>
      <c r="B73" t="s">
        <v>10682</v>
      </c>
      <c r="C73">
        <v>18</v>
      </c>
      <c r="D73" t="s">
        <v>13771</v>
      </c>
      <c r="E73">
        <v>2</v>
      </c>
      <c r="F73" t="s">
        <v>13768</v>
      </c>
      <c r="G73">
        <v>2</v>
      </c>
      <c r="H73" t="s">
        <v>13766</v>
      </c>
      <c r="I73">
        <v>270104</v>
      </c>
      <c r="J73" t="s">
        <v>10419</v>
      </c>
      <c r="K73">
        <v>270104001</v>
      </c>
      <c r="L73" t="s">
        <v>10420</v>
      </c>
      <c r="M73">
        <v>111</v>
      </c>
      <c r="N73">
        <v>111</v>
      </c>
      <c r="O73">
        <v>98</v>
      </c>
      <c r="P73">
        <v>218</v>
      </c>
      <c r="Q73">
        <v>203</v>
      </c>
      <c r="R73">
        <v>126</v>
      </c>
      <c r="S73">
        <v>159</v>
      </c>
      <c r="T73">
        <v>243</v>
      </c>
      <c r="U73">
        <v>295</v>
      </c>
    </row>
    <row r="74" spans="1:21" x14ac:dyDescent="0.25">
      <c r="A74">
        <v>13</v>
      </c>
      <c r="B74" t="s">
        <v>10682</v>
      </c>
      <c r="C74">
        <v>19</v>
      </c>
      <c r="D74" t="s">
        <v>13772</v>
      </c>
      <c r="E74">
        <v>2</v>
      </c>
      <c r="F74" t="s">
        <v>13768</v>
      </c>
      <c r="G74">
        <v>2</v>
      </c>
      <c r="H74" t="s">
        <v>13766</v>
      </c>
      <c r="I74">
        <v>270104</v>
      </c>
      <c r="J74" t="s">
        <v>10419</v>
      </c>
      <c r="K74">
        <v>270104001</v>
      </c>
      <c r="L74" t="s">
        <v>10420</v>
      </c>
      <c r="M74">
        <v>121</v>
      </c>
      <c r="N74">
        <v>115</v>
      </c>
      <c r="O74">
        <v>141</v>
      </c>
      <c r="P74">
        <v>243</v>
      </c>
      <c r="Q74">
        <v>274</v>
      </c>
      <c r="R74">
        <v>125</v>
      </c>
      <c r="S74">
        <v>153</v>
      </c>
      <c r="T74">
        <v>246</v>
      </c>
      <c r="U74">
        <v>283</v>
      </c>
    </row>
    <row r="75" spans="1:21" x14ac:dyDescent="0.25">
      <c r="A75">
        <v>14</v>
      </c>
      <c r="B75" t="s">
        <v>781</v>
      </c>
      <c r="C75">
        <v>14</v>
      </c>
      <c r="D75" t="s">
        <v>781</v>
      </c>
      <c r="E75">
        <v>2</v>
      </c>
      <c r="F75" t="s">
        <v>13768</v>
      </c>
      <c r="G75">
        <v>2</v>
      </c>
      <c r="H75" t="s">
        <v>13766</v>
      </c>
      <c r="I75">
        <v>270104</v>
      </c>
      <c r="J75" t="s">
        <v>10419</v>
      </c>
      <c r="K75">
        <v>270104001</v>
      </c>
      <c r="L75" t="s">
        <v>10420</v>
      </c>
      <c r="M75">
        <v>28</v>
      </c>
      <c r="N75">
        <v>31</v>
      </c>
      <c r="O75">
        <v>38</v>
      </c>
      <c r="P75">
        <v>61</v>
      </c>
      <c r="Q75">
        <v>72</v>
      </c>
      <c r="R75">
        <v>23</v>
      </c>
      <c r="S75">
        <v>31</v>
      </c>
      <c r="T75">
        <v>59</v>
      </c>
      <c r="U75">
        <v>73</v>
      </c>
    </row>
    <row r="76" spans="1:21" x14ac:dyDescent="0.25">
      <c r="A76">
        <v>15</v>
      </c>
      <c r="B76" t="s">
        <v>760</v>
      </c>
      <c r="C76">
        <v>15</v>
      </c>
      <c r="D76" t="s">
        <v>760</v>
      </c>
      <c r="E76">
        <v>2</v>
      </c>
      <c r="F76" t="s">
        <v>13768</v>
      </c>
      <c r="G76">
        <v>2</v>
      </c>
      <c r="H76" t="s">
        <v>13766</v>
      </c>
      <c r="I76">
        <v>270104</v>
      </c>
      <c r="J76" t="s">
        <v>10419</v>
      </c>
      <c r="K76">
        <v>270104001</v>
      </c>
      <c r="L76" t="s">
        <v>10420</v>
      </c>
      <c r="M76">
        <v>33</v>
      </c>
      <c r="N76">
        <v>32</v>
      </c>
      <c r="O76">
        <v>45</v>
      </c>
      <c r="P76">
        <v>71</v>
      </c>
      <c r="Q76">
        <v>85</v>
      </c>
      <c r="R76">
        <v>31</v>
      </c>
      <c r="S76">
        <v>33</v>
      </c>
      <c r="T76">
        <v>70</v>
      </c>
      <c r="U76">
        <v>86</v>
      </c>
    </row>
    <row r="77" spans="1:21" x14ac:dyDescent="0.25">
      <c r="A77">
        <v>16</v>
      </c>
      <c r="B77" t="s">
        <v>790</v>
      </c>
      <c r="C77">
        <v>16</v>
      </c>
      <c r="D77" t="s">
        <v>790</v>
      </c>
      <c r="E77">
        <v>2</v>
      </c>
      <c r="F77" t="s">
        <v>13768</v>
      </c>
      <c r="G77">
        <v>2</v>
      </c>
      <c r="H77" t="s">
        <v>13766</v>
      </c>
      <c r="I77">
        <v>270104</v>
      </c>
      <c r="J77" t="s">
        <v>10419</v>
      </c>
      <c r="K77">
        <v>270104001</v>
      </c>
      <c r="L77" t="s">
        <v>10420</v>
      </c>
      <c r="M77">
        <v>36</v>
      </c>
      <c r="N77">
        <v>40</v>
      </c>
      <c r="O77">
        <v>70</v>
      </c>
      <c r="P77">
        <v>77</v>
      </c>
      <c r="Q77">
        <v>97</v>
      </c>
      <c r="R77">
        <v>43</v>
      </c>
      <c r="S77">
        <v>26</v>
      </c>
      <c r="T77">
        <v>84</v>
      </c>
      <c r="U77">
        <v>58</v>
      </c>
    </row>
    <row r="78" spans="1:21" x14ac:dyDescent="0.25">
      <c r="A78">
        <v>1</v>
      </c>
      <c r="B78" t="s">
        <v>796</v>
      </c>
      <c r="C78">
        <v>1</v>
      </c>
      <c r="D78" t="s">
        <v>796</v>
      </c>
      <c r="E78">
        <v>1</v>
      </c>
      <c r="F78" t="s">
        <v>13764</v>
      </c>
      <c r="G78">
        <v>3</v>
      </c>
      <c r="H78" t="s">
        <v>13767</v>
      </c>
      <c r="I78">
        <v>270104</v>
      </c>
      <c r="J78" t="s">
        <v>10419</v>
      </c>
      <c r="K78">
        <v>270104001</v>
      </c>
      <c r="L78" t="s">
        <v>10420</v>
      </c>
      <c r="M78">
        <v>1</v>
      </c>
      <c r="N78">
        <v>1</v>
      </c>
      <c r="O78">
        <v>0</v>
      </c>
      <c r="P78">
        <v>2</v>
      </c>
      <c r="Q78">
        <v>3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2</v>
      </c>
      <c r="B79" t="s">
        <v>757</v>
      </c>
      <c r="C79">
        <v>2</v>
      </c>
      <c r="D79" t="s">
        <v>757</v>
      </c>
      <c r="E79">
        <v>1</v>
      </c>
      <c r="F79" t="s">
        <v>13764</v>
      </c>
      <c r="G79">
        <v>3</v>
      </c>
      <c r="H79" t="s">
        <v>13767</v>
      </c>
      <c r="I79">
        <v>270104</v>
      </c>
      <c r="J79" t="s">
        <v>10419</v>
      </c>
      <c r="K79">
        <v>270104001</v>
      </c>
      <c r="L79" t="s">
        <v>10420</v>
      </c>
      <c r="M79">
        <v>6</v>
      </c>
      <c r="N79">
        <v>3</v>
      </c>
      <c r="O79">
        <v>16</v>
      </c>
      <c r="P79">
        <v>10</v>
      </c>
      <c r="Q79">
        <v>0</v>
      </c>
      <c r="R79">
        <v>2</v>
      </c>
      <c r="S79">
        <v>6</v>
      </c>
      <c r="T79">
        <v>5</v>
      </c>
      <c r="U79">
        <v>9</v>
      </c>
    </row>
    <row r="80" spans="1:21" x14ac:dyDescent="0.25">
      <c r="A80">
        <v>3</v>
      </c>
      <c r="B80" t="s">
        <v>766</v>
      </c>
      <c r="C80">
        <v>3</v>
      </c>
      <c r="D80" t="s">
        <v>766</v>
      </c>
      <c r="E80">
        <v>1</v>
      </c>
      <c r="F80" t="s">
        <v>13764</v>
      </c>
      <c r="G80">
        <v>3</v>
      </c>
      <c r="H80" t="s">
        <v>13767</v>
      </c>
      <c r="I80">
        <v>270104</v>
      </c>
      <c r="J80" t="s">
        <v>10419</v>
      </c>
      <c r="K80">
        <v>270104001</v>
      </c>
      <c r="L80" t="s">
        <v>10420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4</v>
      </c>
      <c r="B81" t="s">
        <v>772</v>
      </c>
      <c r="C81">
        <v>4</v>
      </c>
      <c r="D81" t="s">
        <v>772</v>
      </c>
      <c r="E81">
        <v>1</v>
      </c>
      <c r="F81" t="s">
        <v>13764</v>
      </c>
      <c r="G81">
        <v>3</v>
      </c>
      <c r="H81" t="s">
        <v>13767</v>
      </c>
      <c r="I81">
        <v>270104</v>
      </c>
      <c r="J81" t="s">
        <v>10419</v>
      </c>
      <c r="K81">
        <v>270104001</v>
      </c>
      <c r="L81" t="s">
        <v>10420</v>
      </c>
      <c r="M81">
        <v>1</v>
      </c>
      <c r="N81">
        <v>3</v>
      </c>
      <c r="O81">
        <v>3</v>
      </c>
      <c r="P81">
        <v>0</v>
      </c>
      <c r="Q81">
        <v>4</v>
      </c>
      <c r="R81">
        <v>0</v>
      </c>
      <c r="S81">
        <v>1</v>
      </c>
      <c r="T81">
        <v>2</v>
      </c>
      <c r="U81">
        <v>0</v>
      </c>
    </row>
    <row r="82" spans="1:21" x14ac:dyDescent="0.25">
      <c r="A82">
        <v>5</v>
      </c>
      <c r="B82" t="s">
        <v>799</v>
      </c>
      <c r="C82">
        <v>5</v>
      </c>
      <c r="D82" t="s">
        <v>799</v>
      </c>
      <c r="E82">
        <v>1</v>
      </c>
      <c r="F82" t="s">
        <v>13764</v>
      </c>
      <c r="G82">
        <v>3</v>
      </c>
      <c r="H82" t="s">
        <v>13767</v>
      </c>
      <c r="I82">
        <v>270104</v>
      </c>
      <c r="J82" t="s">
        <v>10419</v>
      </c>
      <c r="K82">
        <v>270104001</v>
      </c>
      <c r="L82" t="s">
        <v>10420</v>
      </c>
      <c r="M82">
        <v>6</v>
      </c>
      <c r="N82">
        <v>5</v>
      </c>
      <c r="O82">
        <v>4</v>
      </c>
      <c r="P82">
        <v>9</v>
      </c>
      <c r="Q82">
        <v>7</v>
      </c>
      <c r="R82">
        <v>3</v>
      </c>
      <c r="S82">
        <v>6</v>
      </c>
      <c r="T82">
        <v>6</v>
      </c>
      <c r="U82">
        <v>9</v>
      </c>
    </row>
    <row r="83" spans="1:21" x14ac:dyDescent="0.25">
      <c r="A83">
        <v>6</v>
      </c>
      <c r="B83" t="s">
        <v>1782</v>
      </c>
      <c r="C83">
        <v>6</v>
      </c>
      <c r="D83" t="s">
        <v>1782</v>
      </c>
      <c r="E83">
        <v>1</v>
      </c>
      <c r="F83" t="s">
        <v>13764</v>
      </c>
      <c r="G83">
        <v>3</v>
      </c>
      <c r="H83" t="s">
        <v>13767</v>
      </c>
      <c r="I83">
        <v>270104</v>
      </c>
      <c r="J83" t="s">
        <v>10419</v>
      </c>
      <c r="K83">
        <v>270104001</v>
      </c>
      <c r="L83" t="s">
        <v>10420</v>
      </c>
      <c r="M83">
        <v>2</v>
      </c>
      <c r="N83">
        <v>2</v>
      </c>
      <c r="O83">
        <v>1</v>
      </c>
      <c r="P83">
        <v>3</v>
      </c>
      <c r="Q83">
        <v>2</v>
      </c>
      <c r="R83">
        <v>2</v>
      </c>
      <c r="S83">
        <v>2</v>
      </c>
      <c r="T83">
        <v>3</v>
      </c>
      <c r="U83">
        <v>5</v>
      </c>
    </row>
    <row r="84" spans="1:21" x14ac:dyDescent="0.25">
      <c r="A84">
        <v>7</v>
      </c>
      <c r="B84" t="s">
        <v>787</v>
      </c>
      <c r="C84">
        <v>7</v>
      </c>
      <c r="D84" t="s">
        <v>787</v>
      </c>
      <c r="E84">
        <v>1</v>
      </c>
      <c r="F84" t="s">
        <v>13764</v>
      </c>
      <c r="G84">
        <v>3</v>
      </c>
      <c r="H84" t="s">
        <v>13767</v>
      </c>
      <c r="I84">
        <v>270104</v>
      </c>
      <c r="J84" t="s">
        <v>10419</v>
      </c>
      <c r="K84">
        <v>270104001</v>
      </c>
      <c r="L84" t="s">
        <v>10420</v>
      </c>
      <c r="M84">
        <v>0</v>
      </c>
      <c r="N84">
        <v>1</v>
      </c>
      <c r="O84">
        <v>3</v>
      </c>
      <c r="P84">
        <v>3</v>
      </c>
      <c r="Q84">
        <v>4</v>
      </c>
      <c r="R84">
        <v>1</v>
      </c>
      <c r="S84">
        <v>5</v>
      </c>
      <c r="T84">
        <v>3</v>
      </c>
      <c r="U84">
        <v>9</v>
      </c>
    </row>
    <row r="85" spans="1:21" x14ac:dyDescent="0.25">
      <c r="A85">
        <v>8</v>
      </c>
      <c r="B85" t="s">
        <v>769</v>
      </c>
      <c r="C85">
        <v>8</v>
      </c>
      <c r="D85" t="s">
        <v>769</v>
      </c>
      <c r="E85">
        <v>1</v>
      </c>
      <c r="F85" t="s">
        <v>13764</v>
      </c>
      <c r="G85">
        <v>3</v>
      </c>
      <c r="H85" t="s">
        <v>13767</v>
      </c>
      <c r="I85">
        <v>270104</v>
      </c>
      <c r="J85" t="s">
        <v>10419</v>
      </c>
      <c r="K85">
        <v>270104001</v>
      </c>
      <c r="L85" t="s">
        <v>10420</v>
      </c>
      <c r="M85">
        <v>5</v>
      </c>
      <c r="N85">
        <v>10</v>
      </c>
      <c r="O85">
        <v>0</v>
      </c>
      <c r="P85">
        <v>2</v>
      </c>
      <c r="Q85">
        <v>2</v>
      </c>
      <c r="R85">
        <v>1</v>
      </c>
      <c r="S85">
        <v>7</v>
      </c>
      <c r="T85">
        <v>0</v>
      </c>
      <c r="U85">
        <v>4</v>
      </c>
    </row>
    <row r="86" spans="1:21" x14ac:dyDescent="0.25">
      <c r="A86">
        <v>9</v>
      </c>
      <c r="B86" t="s">
        <v>10681</v>
      </c>
      <c r="C86">
        <v>9</v>
      </c>
      <c r="D86" t="s">
        <v>10681</v>
      </c>
      <c r="E86">
        <v>1</v>
      </c>
      <c r="F86" t="s">
        <v>13764</v>
      </c>
      <c r="G86">
        <v>3</v>
      </c>
      <c r="H86" t="s">
        <v>13767</v>
      </c>
      <c r="I86">
        <v>270104</v>
      </c>
      <c r="J86" t="s">
        <v>10419</v>
      </c>
      <c r="K86">
        <v>270104001</v>
      </c>
      <c r="L86" t="s">
        <v>10420</v>
      </c>
      <c r="M86">
        <v>1</v>
      </c>
      <c r="N86">
        <v>3</v>
      </c>
      <c r="O86">
        <v>1</v>
      </c>
      <c r="P86">
        <v>0</v>
      </c>
      <c r="Q86">
        <v>4</v>
      </c>
      <c r="R86">
        <v>1</v>
      </c>
      <c r="S86">
        <v>4</v>
      </c>
      <c r="T86">
        <v>0</v>
      </c>
      <c r="U86">
        <v>7</v>
      </c>
    </row>
    <row r="87" spans="1:21" x14ac:dyDescent="0.25">
      <c r="A87">
        <v>10</v>
      </c>
      <c r="B87" t="s">
        <v>778</v>
      </c>
      <c r="C87">
        <v>10</v>
      </c>
      <c r="D87" t="s">
        <v>778</v>
      </c>
      <c r="E87">
        <v>1</v>
      </c>
      <c r="F87" t="s">
        <v>13764</v>
      </c>
      <c r="G87">
        <v>3</v>
      </c>
      <c r="H87" t="s">
        <v>13767</v>
      </c>
      <c r="I87">
        <v>270104</v>
      </c>
      <c r="J87" t="s">
        <v>10419</v>
      </c>
      <c r="K87">
        <v>270104001</v>
      </c>
      <c r="L87" t="s">
        <v>10420</v>
      </c>
      <c r="M87">
        <v>0</v>
      </c>
      <c r="N87">
        <v>2</v>
      </c>
      <c r="O87">
        <v>0</v>
      </c>
      <c r="P87">
        <v>4</v>
      </c>
      <c r="Q87">
        <v>2</v>
      </c>
      <c r="R87">
        <v>2</v>
      </c>
      <c r="S87">
        <v>2</v>
      </c>
      <c r="T87">
        <v>4</v>
      </c>
      <c r="U87">
        <v>3</v>
      </c>
    </row>
    <row r="88" spans="1:21" x14ac:dyDescent="0.25">
      <c r="A88">
        <v>11</v>
      </c>
      <c r="B88" t="s">
        <v>10710</v>
      </c>
      <c r="C88">
        <v>11</v>
      </c>
      <c r="D88" t="s">
        <v>10710</v>
      </c>
      <c r="E88">
        <v>1</v>
      </c>
      <c r="F88" t="s">
        <v>13764</v>
      </c>
      <c r="G88">
        <v>3</v>
      </c>
      <c r="H88" t="s">
        <v>13767</v>
      </c>
      <c r="I88">
        <v>270104</v>
      </c>
      <c r="J88" t="s">
        <v>10419</v>
      </c>
      <c r="K88">
        <v>270104001</v>
      </c>
      <c r="L88" t="s">
        <v>10420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12</v>
      </c>
      <c r="B89" t="s">
        <v>10708</v>
      </c>
      <c r="C89">
        <v>12</v>
      </c>
      <c r="D89" t="s">
        <v>10708</v>
      </c>
      <c r="E89">
        <v>1</v>
      </c>
      <c r="F89" t="s">
        <v>13764</v>
      </c>
      <c r="G89">
        <v>3</v>
      </c>
      <c r="H89" t="s">
        <v>13767</v>
      </c>
      <c r="I89">
        <v>270104</v>
      </c>
      <c r="J89" t="s">
        <v>10419</v>
      </c>
      <c r="K89">
        <v>270104001</v>
      </c>
      <c r="L89" t="s">
        <v>10420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</row>
    <row r="90" spans="1:21" x14ac:dyDescent="0.25">
      <c r="A90">
        <v>13</v>
      </c>
      <c r="B90" t="s">
        <v>10682</v>
      </c>
      <c r="C90">
        <v>13</v>
      </c>
      <c r="D90" t="s">
        <v>13769</v>
      </c>
      <c r="E90">
        <v>1</v>
      </c>
      <c r="F90" t="s">
        <v>13764</v>
      </c>
      <c r="G90">
        <v>3</v>
      </c>
      <c r="H90" t="s">
        <v>13767</v>
      </c>
      <c r="I90">
        <v>270104</v>
      </c>
      <c r="J90" t="s">
        <v>10419</v>
      </c>
      <c r="K90">
        <v>270104001</v>
      </c>
      <c r="L90" t="s">
        <v>10420</v>
      </c>
      <c r="M90">
        <v>11</v>
      </c>
      <c r="N90">
        <v>8</v>
      </c>
      <c r="O90">
        <v>5</v>
      </c>
      <c r="P90">
        <v>2</v>
      </c>
      <c r="Q90">
        <v>14</v>
      </c>
      <c r="R90">
        <v>6</v>
      </c>
      <c r="S90">
        <v>2</v>
      </c>
      <c r="T90">
        <v>5</v>
      </c>
      <c r="U90">
        <v>2</v>
      </c>
    </row>
    <row r="91" spans="1:21" x14ac:dyDescent="0.25">
      <c r="A91">
        <v>13</v>
      </c>
      <c r="B91" t="s">
        <v>10682</v>
      </c>
      <c r="C91">
        <v>17</v>
      </c>
      <c r="D91" t="s">
        <v>13770</v>
      </c>
      <c r="E91">
        <v>1</v>
      </c>
      <c r="F91" t="s">
        <v>13764</v>
      </c>
      <c r="G91">
        <v>3</v>
      </c>
      <c r="H91" t="s">
        <v>13767</v>
      </c>
      <c r="I91">
        <v>270104</v>
      </c>
      <c r="J91" t="s">
        <v>10419</v>
      </c>
      <c r="K91">
        <v>270104001</v>
      </c>
      <c r="L91" t="s">
        <v>10420</v>
      </c>
      <c r="M91">
        <v>2</v>
      </c>
      <c r="N91">
        <v>6</v>
      </c>
      <c r="O91">
        <v>0</v>
      </c>
      <c r="P91">
        <v>2</v>
      </c>
      <c r="Q91">
        <v>2</v>
      </c>
      <c r="R91">
        <v>1</v>
      </c>
      <c r="S91">
        <v>3</v>
      </c>
      <c r="T91">
        <v>0</v>
      </c>
      <c r="U91">
        <v>4</v>
      </c>
    </row>
    <row r="92" spans="1:21" x14ac:dyDescent="0.25">
      <c r="A92">
        <v>13</v>
      </c>
      <c r="B92" t="s">
        <v>10682</v>
      </c>
      <c r="C92">
        <v>18</v>
      </c>
      <c r="D92" t="s">
        <v>13771</v>
      </c>
      <c r="E92">
        <v>1</v>
      </c>
      <c r="F92" t="s">
        <v>13764</v>
      </c>
      <c r="G92">
        <v>3</v>
      </c>
      <c r="H92" t="s">
        <v>13767</v>
      </c>
      <c r="I92">
        <v>270104</v>
      </c>
      <c r="J92" t="s">
        <v>10419</v>
      </c>
      <c r="K92">
        <v>270104001</v>
      </c>
      <c r="L92" t="s">
        <v>10420</v>
      </c>
      <c r="M92">
        <v>6</v>
      </c>
      <c r="N92">
        <v>1</v>
      </c>
      <c r="O92">
        <v>8</v>
      </c>
      <c r="P92">
        <v>14</v>
      </c>
      <c r="Q92">
        <v>12</v>
      </c>
      <c r="R92">
        <v>3</v>
      </c>
      <c r="S92">
        <v>3</v>
      </c>
      <c r="T92">
        <v>3</v>
      </c>
      <c r="U92">
        <v>10</v>
      </c>
    </row>
    <row r="93" spans="1:21" x14ac:dyDescent="0.25">
      <c r="A93">
        <v>13</v>
      </c>
      <c r="B93" t="s">
        <v>10682</v>
      </c>
      <c r="C93">
        <v>19</v>
      </c>
      <c r="D93" t="s">
        <v>13772</v>
      </c>
      <c r="E93">
        <v>1</v>
      </c>
      <c r="F93" t="s">
        <v>13764</v>
      </c>
      <c r="G93">
        <v>3</v>
      </c>
      <c r="H93" t="s">
        <v>13767</v>
      </c>
      <c r="I93">
        <v>270104</v>
      </c>
      <c r="J93" t="s">
        <v>10419</v>
      </c>
      <c r="K93">
        <v>270104001</v>
      </c>
      <c r="L93" t="s">
        <v>10420</v>
      </c>
      <c r="M93">
        <v>1</v>
      </c>
      <c r="N93">
        <v>15</v>
      </c>
      <c r="O93">
        <v>0</v>
      </c>
      <c r="P93">
        <v>4</v>
      </c>
      <c r="Q93">
        <v>0</v>
      </c>
      <c r="R93">
        <v>0</v>
      </c>
      <c r="S93">
        <v>2</v>
      </c>
      <c r="T93">
        <v>0</v>
      </c>
      <c r="U93">
        <v>14</v>
      </c>
    </row>
    <row r="94" spans="1:21" x14ac:dyDescent="0.25">
      <c r="A94">
        <v>14</v>
      </c>
      <c r="B94" t="s">
        <v>781</v>
      </c>
      <c r="C94">
        <v>14</v>
      </c>
      <c r="D94" t="s">
        <v>781</v>
      </c>
      <c r="E94">
        <v>1</v>
      </c>
      <c r="F94" t="s">
        <v>13764</v>
      </c>
      <c r="G94">
        <v>3</v>
      </c>
      <c r="H94" t="s">
        <v>13767</v>
      </c>
      <c r="I94">
        <v>270104</v>
      </c>
      <c r="J94" t="s">
        <v>10419</v>
      </c>
      <c r="K94">
        <v>270104001</v>
      </c>
      <c r="L94" t="s">
        <v>10420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3</v>
      </c>
      <c r="T94">
        <v>3</v>
      </c>
      <c r="U94">
        <v>4</v>
      </c>
    </row>
    <row r="95" spans="1:21" x14ac:dyDescent="0.25">
      <c r="A95">
        <v>15</v>
      </c>
      <c r="B95" t="s">
        <v>760</v>
      </c>
      <c r="C95">
        <v>15</v>
      </c>
      <c r="D95" t="s">
        <v>760</v>
      </c>
      <c r="E95">
        <v>1</v>
      </c>
      <c r="F95" t="s">
        <v>13764</v>
      </c>
      <c r="G95">
        <v>3</v>
      </c>
      <c r="H95" t="s">
        <v>13767</v>
      </c>
      <c r="I95">
        <v>270104</v>
      </c>
      <c r="J95" t="s">
        <v>10419</v>
      </c>
      <c r="K95">
        <v>270104001</v>
      </c>
      <c r="L95" t="s">
        <v>10420</v>
      </c>
      <c r="M95">
        <v>2</v>
      </c>
      <c r="N95">
        <v>4</v>
      </c>
      <c r="O95">
        <v>0</v>
      </c>
      <c r="P95">
        <v>1</v>
      </c>
      <c r="Q95">
        <v>2</v>
      </c>
      <c r="R95">
        <v>1</v>
      </c>
      <c r="S95">
        <v>1</v>
      </c>
      <c r="T95">
        <v>2</v>
      </c>
      <c r="U95">
        <v>0</v>
      </c>
    </row>
    <row r="96" spans="1:21" x14ac:dyDescent="0.25">
      <c r="A96">
        <v>16</v>
      </c>
      <c r="B96" t="s">
        <v>790</v>
      </c>
      <c r="C96">
        <v>16</v>
      </c>
      <c r="D96" t="s">
        <v>790</v>
      </c>
      <c r="E96">
        <v>1</v>
      </c>
      <c r="F96" t="s">
        <v>13764</v>
      </c>
      <c r="G96">
        <v>3</v>
      </c>
      <c r="H96" t="s">
        <v>13767</v>
      </c>
      <c r="I96">
        <v>270104</v>
      </c>
      <c r="J96" t="s">
        <v>10419</v>
      </c>
      <c r="K96">
        <v>270104001</v>
      </c>
      <c r="L96" t="s">
        <v>10420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</row>
    <row r="97" spans="1:21" x14ac:dyDescent="0.25">
      <c r="A97">
        <v>1</v>
      </c>
      <c r="B97" t="s">
        <v>796</v>
      </c>
      <c r="C97">
        <v>1</v>
      </c>
      <c r="D97" t="s">
        <v>796</v>
      </c>
      <c r="E97">
        <v>2</v>
      </c>
      <c r="F97" t="s">
        <v>13768</v>
      </c>
      <c r="G97">
        <v>3</v>
      </c>
      <c r="H97" t="s">
        <v>13767</v>
      </c>
      <c r="I97">
        <v>270104</v>
      </c>
      <c r="J97" t="s">
        <v>10419</v>
      </c>
      <c r="K97">
        <v>270104001</v>
      </c>
      <c r="L97" t="s">
        <v>10420</v>
      </c>
      <c r="M97">
        <v>3</v>
      </c>
      <c r="N97">
        <v>5</v>
      </c>
      <c r="O97">
        <v>2</v>
      </c>
      <c r="P97">
        <v>9</v>
      </c>
      <c r="Q97">
        <v>7</v>
      </c>
      <c r="R97">
        <v>5</v>
      </c>
      <c r="S97">
        <v>3</v>
      </c>
      <c r="T97">
        <v>7</v>
      </c>
      <c r="U97">
        <v>4</v>
      </c>
    </row>
    <row r="98" spans="1:21" x14ac:dyDescent="0.25">
      <c r="A98">
        <v>2</v>
      </c>
      <c r="B98" t="s">
        <v>757</v>
      </c>
      <c r="C98">
        <v>2</v>
      </c>
      <c r="D98" t="s">
        <v>757</v>
      </c>
      <c r="E98">
        <v>2</v>
      </c>
      <c r="F98" t="s">
        <v>13768</v>
      </c>
      <c r="G98">
        <v>3</v>
      </c>
      <c r="H98" t="s">
        <v>13767</v>
      </c>
      <c r="I98">
        <v>270104</v>
      </c>
      <c r="J98" t="s">
        <v>10419</v>
      </c>
      <c r="K98">
        <v>270104001</v>
      </c>
      <c r="L98" t="s">
        <v>10420</v>
      </c>
      <c r="M98">
        <v>10</v>
      </c>
      <c r="N98">
        <v>6</v>
      </c>
      <c r="O98">
        <v>30</v>
      </c>
      <c r="P98">
        <v>19</v>
      </c>
      <c r="Q98">
        <v>0</v>
      </c>
      <c r="R98">
        <v>6</v>
      </c>
      <c r="S98">
        <v>17</v>
      </c>
      <c r="T98">
        <v>34</v>
      </c>
      <c r="U98">
        <v>12</v>
      </c>
    </row>
    <row r="99" spans="1:21" x14ac:dyDescent="0.25">
      <c r="A99">
        <v>3</v>
      </c>
      <c r="B99" t="s">
        <v>766</v>
      </c>
      <c r="C99">
        <v>3</v>
      </c>
      <c r="D99" t="s">
        <v>766</v>
      </c>
      <c r="E99">
        <v>2</v>
      </c>
      <c r="F99" t="s">
        <v>13768</v>
      </c>
      <c r="G99">
        <v>3</v>
      </c>
      <c r="H99" t="s">
        <v>13767</v>
      </c>
      <c r="I99">
        <v>270104</v>
      </c>
      <c r="J99" t="s">
        <v>10419</v>
      </c>
      <c r="K99">
        <v>270104001</v>
      </c>
      <c r="L99" t="s">
        <v>10420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1</v>
      </c>
      <c r="U99">
        <v>1</v>
      </c>
    </row>
    <row r="100" spans="1:21" x14ac:dyDescent="0.25">
      <c r="A100">
        <v>4</v>
      </c>
      <c r="B100" t="s">
        <v>772</v>
      </c>
      <c r="C100">
        <v>4</v>
      </c>
      <c r="D100" t="s">
        <v>772</v>
      </c>
      <c r="E100">
        <v>2</v>
      </c>
      <c r="F100" t="s">
        <v>13768</v>
      </c>
      <c r="G100">
        <v>3</v>
      </c>
      <c r="H100" t="s">
        <v>13767</v>
      </c>
      <c r="I100">
        <v>270104</v>
      </c>
      <c r="J100" t="s">
        <v>10419</v>
      </c>
      <c r="K100">
        <v>270104001</v>
      </c>
      <c r="L100" t="s">
        <v>10420</v>
      </c>
      <c r="M100">
        <v>5</v>
      </c>
      <c r="N100">
        <v>12</v>
      </c>
      <c r="O100">
        <v>6</v>
      </c>
      <c r="P100">
        <v>6</v>
      </c>
      <c r="Q100">
        <v>16</v>
      </c>
      <c r="R100">
        <v>1</v>
      </c>
      <c r="S100">
        <v>5</v>
      </c>
      <c r="T100">
        <v>15</v>
      </c>
      <c r="U100">
        <v>0</v>
      </c>
    </row>
    <row r="101" spans="1:21" x14ac:dyDescent="0.25">
      <c r="A101">
        <v>5</v>
      </c>
      <c r="B101" t="s">
        <v>799</v>
      </c>
      <c r="C101">
        <v>5</v>
      </c>
      <c r="D101" t="s">
        <v>799</v>
      </c>
      <c r="E101">
        <v>2</v>
      </c>
      <c r="F101" t="s">
        <v>13768</v>
      </c>
      <c r="G101">
        <v>3</v>
      </c>
      <c r="H101" t="s">
        <v>13767</v>
      </c>
      <c r="I101">
        <v>270104</v>
      </c>
      <c r="J101" t="s">
        <v>10419</v>
      </c>
      <c r="K101">
        <v>270104001</v>
      </c>
      <c r="L101" t="s">
        <v>10420</v>
      </c>
      <c r="M101">
        <v>8</v>
      </c>
      <c r="N101">
        <v>13</v>
      </c>
      <c r="O101">
        <v>7</v>
      </c>
      <c r="P101">
        <v>21</v>
      </c>
      <c r="Q101">
        <v>19</v>
      </c>
      <c r="R101">
        <v>15</v>
      </c>
      <c r="S101">
        <v>19</v>
      </c>
      <c r="T101">
        <v>35</v>
      </c>
      <c r="U101">
        <v>10</v>
      </c>
    </row>
    <row r="102" spans="1:21" x14ac:dyDescent="0.25">
      <c r="A102">
        <v>6</v>
      </c>
      <c r="B102" t="s">
        <v>1782</v>
      </c>
      <c r="C102">
        <v>6</v>
      </c>
      <c r="D102" t="s">
        <v>1782</v>
      </c>
      <c r="E102">
        <v>2</v>
      </c>
      <c r="F102" t="s">
        <v>13768</v>
      </c>
      <c r="G102">
        <v>3</v>
      </c>
      <c r="H102" t="s">
        <v>13767</v>
      </c>
      <c r="I102">
        <v>270104</v>
      </c>
      <c r="J102" t="s">
        <v>10419</v>
      </c>
      <c r="K102">
        <v>270104001</v>
      </c>
      <c r="L102" t="s">
        <v>10420</v>
      </c>
      <c r="M102">
        <v>1</v>
      </c>
      <c r="N102">
        <v>13</v>
      </c>
      <c r="O102">
        <v>0</v>
      </c>
      <c r="P102">
        <v>16</v>
      </c>
      <c r="Q102">
        <v>9</v>
      </c>
      <c r="R102">
        <v>2</v>
      </c>
      <c r="S102">
        <v>8</v>
      </c>
      <c r="T102">
        <v>10</v>
      </c>
      <c r="U102">
        <v>6</v>
      </c>
    </row>
    <row r="103" spans="1:21" x14ac:dyDescent="0.25">
      <c r="A103">
        <v>7</v>
      </c>
      <c r="B103" t="s">
        <v>787</v>
      </c>
      <c r="C103">
        <v>7</v>
      </c>
      <c r="D103" t="s">
        <v>787</v>
      </c>
      <c r="E103">
        <v>2</v>
      </c>
      <c r="F103" t="s">
        <v>13768</v>
      </c>
      <c r="G103">
        <v>3</v>
      </c>
      <c r="H103" t="s">
        <v>13767</v>
      </c>
      <c r="I103">
        <v>270104</v>
      </c>
      <c r="J103" t="s">
        <v>10419</v>
      </c>
      <c r="K103">
        <v>270104001</v>
      </c>
      <c r="L103" t="s">
        <v>10420</v>
      </c>
      <c r="M103">
        <v>1</v>
      </c>
      <c r="N103">
        <v>8</v>
      </c>
      <c r="O103">
        <v>4</v>
      </c>
      <c r="P103">
        <v>12</v>
      </c>
      <c r="Q103">
        <v>11</v>
      </c>
      <c r="R103">
        <v>4</v>
      </c>
      <c r="S103">
        <v>8</v>
      </c>
      <c r="T103">
        <v>22</v>
      </c>
      <c r="U103">
        <v>4</v>
      </c>
    </row>
    <row r="104" spans="1:21" x14ac:dyDescent="0.25">
      <c r="A104">
        <v>8</v>
      </c>
      <c r="B104" t="s">
        <v>769</v>
      </c>
      <c r="C104">
        <v>8</v>
      </c>
      <c r="D104" t="s">
        <v>769</v>
      </c>
      <c r="E104">
        <v>2</v>
      </c>
      <c r="F104" t="s">
        <v>13768</v>
      </c>
      <c r="G104">
        <v>3</v>
      </c>
      <c r="H104" t="s">
        <v>13767</v>
      </c>
      <c r="I104">
        <v>270104</v>
      </c>
      <c r="J104" t="s">
        <v>10419</v>
      </c>
      <c r="K104">
        <v>270104001</v>
      </c>
      <c r="L104" t="s">
        <v>10420</v>
      </c>
      <c r="M104">
        <v>18</v>
      </c>
      <c r="N104">
        <v>17</v>
      </c>
      <c r="O104">
        <v>0</v>
      </c>
      <c r="P104">
        <v>4</v>
      </c>
      <c r="Q104">
        <v>12</v>
      </c>
      <c r="R104">
        <v>0</v>
      </c>
      <c r="S104">
        <v>9</v>
      </c>
      <c r="T104">
        <v>11</v>
      </c>
      <c r="U104">
        <v>2</v>
      </c>
    </row>
    <row r="105" spans="1:21" x14ac:dyDescent="0.25">
      <c r="A105">
        <v>9</v>
      </c>
      <c r="B105" t="s">
        <v>10681</v>
      </c>
      <c r="C105">
        <v>9</v>
      </c>
      <c r="D105" t="s">
        <v>10681</v>
      </c>
      <c r="E105">
        <v>2</v>
      </c>
      <c r="F105" t="s">
        <v>13768</v>
      </c>
      <c r="G105">
        <v>3</v>
      </c>
      <c r="H105" t="s">
        <v>13767</v>
      </c>
      <c r="I105">
        <v>270104</v>
      </c>
      <c r="J105" t="s">
        <v>10419</v>
      </c>
      <c r="K105">
        <v>270104001</v>
      </c>
      <c r="L105" t="s">
        <v>10420</v>
      </c>
      <c r="M105">
        <v>4</v>
      </c>
      <c r="N105">
        <v>3</v>
      </c>
      <c r="O105">
        <v>2</v>
      </c>
      <c r="P105">
        <v>5</v>
      </c>
      <c r="Q105">
        <v>7</v>
      </c>
      <c r="R105">
        <v>1</v>
      </c>
      <c r="S105">
        <v>5</v>
      </c>
      <c r="T105">
        <v>10</v>
      </c>
      <c r="U105">
        <v>0</v>
      </c>
    </row>
    <row r="106" spans="1:21" x14ac:dyDescent="0.25">
      <c r="A106">
        <v>10</v>
      </c>
      <c r="B106" t="s">
        <v>778</v>
      </c>
      <c r="C106">
        <v>10</v>
      </c>
      <c r="D106" t="s">
        <v>778</v>
      </c>
      <c r="E106">
        <v>2</v>
      </c>
      <c r="F106" t="s">
        <v>13768</v>
      </c>
      <c r="G106">
        <v>3</v>
      </c>
      <c r="H106" t="s">
        <v>13767</v>
      </c>
      <c r="I106">
        <v>270104</v>
      </c>
      <c r="J106" t="s">
        <v>10419</v>
      </c>
      <c r="K106">
        <v>270104001</v>
      </c>
      <c r="L106" t="s">
        <v>10420</v>
      </c>
      <c r="M106">
        <v>5</v>
      </c>
      <c r="N106">
        <v>8</v>
      </c>
      <c r="O106">
        <v>3</v>
      </c>
      <c r="P106">
        <v>18</v>
      </c>
      <c r="Q106">
        <v>7</v>
      </c>
      <c r="R106">
        <v>3</v>
      </c>
      <c r="S106">
        <v>15</v>
      </c>
      <c r="T106">
        <v>28</v>
      </c>
      <c r="U106">
        <v>14</v>
      </c>
    </row>
    <row r="107" spans="1:21" x14ac:dyDescent="0.25">
      <c r="A107">
        <v>11</v>
      </c>
      <c r="B107" t="s">
        <v>10710</v>
      </c>
      <c r="C107">
        <v>11</v>
      </c>
      <c r="D107" t="s">
        <v>10710</v>
      </c>
      <c r="E107">
        <v>2</v>
      </c>
      <c r="F107" t="s">
        <v>13768</v>
      </c>
      <c r="G107">
        <v>3</v>
      </c>
      <c r="H107" t="s">
        <v>13767</v>
      </c>
      <c r="I107">
        <v>270104</v>
      </c>
      <c r="J107" t="s">
        <v>10419</v>
      </c>
      <c r="K107">
        <v>270104001</v>
      </c>
      <c r="L107" t="s">
        <v>10420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12</v>
      </c>
      <c r="B108" t="s">
        <v>10708</v>
      </c>
      <c r="C108">
        <v>12</v>
      </c>
      <c r="D108" t="s">
        <v>10708</v>
      </c>
      <c r="E108">
        <v>2</v>
      </c>
      <c r="F108" t="s">
        <v>13768</v>
      </c>
      <c r="G108">
        <v>3</v>
      </c>
      <c r="H108" t="s">
        <v>13767</v>
      </c>
      <c r="I108">
        <v>270104</v>
      </c>
      <c r="J108" t="s">
        <v>10419</v>
      </c>
      <c r="K108">
        <v>270104001</v>
      </c>
      <c r="L108" t="s">
        <v>10420</v>
      </c>
      <c r="M108">
        <v>1</v>
      </c>
      <c r="N108">
        <v>1</v>
      </c>
      <c r="O108">
        <v>5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</row>
    <row r="109" spans="1:21" x14ac:dyDescent="0.25">
      <c r="A109">
        <v>13</v>
      </c>
      <c r="B109" t="s">
        <v>10682</v>
      </c>
      <c r="C109">
        <v>13</v>
      </c>
      <c r="D109" t="s">
        <v>13769</v>
      </c>
      <c r="E109">
        <v>2</v>
      </c>
      <c r="F109" t="s">
        <v>13768</v>
      </c>
      <c r="G109">
        <v>3</v>
      </c>
      <c r="H109" t="s">
        <v>13767</v>
      </c>
      <c r="I109">
        <v>270104</v>
      </c>
      <c r="J109" t="s">
        <v>10419</v>
      </c>
      <c r="K109">
        <v>270104001</v>
      </c>
      <c r="L109" t="s">
        <v>10420</v>
      </c>
      <c r="M109">
        <v>43</v>
      </c>
      <c r="N109">
        <v>37</v>
      </c>
      <c r="O109">
        <v>23</v>
      </c>
      <c r="P109">
        <v>20</v>
      </c>
      <c r="Q109">
        <v>28</v>
      </c>
      <c r="R109">
        <v>29</v>
      </c>
      <c r="S109">
        <v>0</v>
      </c>
      <c r="T109">
        <v>27</v>
      </c>
      <c r="U109">
        <v>5</v>
      </c>
    </row>
    <row r="110" spans="1:21" x14ac:dyDescent="0.25">
      <c r="A110">
        <v>13</v>
      </c>
      <c r="B110" t="s">
        <v>10682</v>
      </c>
      <c r="C110">
        <v>17</v>
      </c>
      <c r="D110" t="s">
        <v>13770</v>
      </c>
      <c r="E110">
        <v>2</v>
      </c>
      <c r="F110" t="s">
        <v>13768</v>
      </c>
      <c r="G110">
        <v>3</v>
      </c>
      <c r="H110" t="s">
        <v>13767</v>
      </c>
      <c r="I110">
        <v>270104</v>
      </c>
      <c r="J110" t="s">
        <v>10419</v>
      </c>
      <c r="K110">
        <v>270104001</v>
      </c>
      <c r="L110" t="s">
        <v>10420</v>
      </c>
      <c r="M110">
        <v>1</v>
      </c>
      <c r="N110">
        <v>2</v>
      </c>
      <c r="O110">
        <v>0</v>
      </c>
      <c r="P110">
        <v>1</v>
      </c>
      <c r="Q110">
        <v>10</v>
      </c>
      <c r="R110">
        <v>3</v>
      </c>
      <c r="S110">
        <v>0</v>
      </c>
      <c r="T110">
        <v>5</v>
      </c>
      <c r="U110">
        <v>2</v>
      </c>
    </row>
    <row r="111" spans="1:21" x14ac:dyDescent="0.25">
      <c r="A111">
        <v>13</v>
      </c>
      <c r="B111" t="s">
        <v>10682</v>
      </c>
      <c r="C111">
        <v>18</v>
      </c>
      <c r="D111" t="s">
        <v>13771</v>
      </c>
      <c r="E111">
        <v>2</v>
      </c>
      <c r="F111" t="s">
        <v>13768</v>
      </c>
      <c r="G111">
        <v>3</v>
      </c>
      <c r="H111" t="s">
        <v>13767</v>
      </c>
      <c r="I111">
        <v>270104</v>
      </c>
      <c r="J111" t="s">
        <v>10419</v>
      </c>
      <c r="K111">
        <v>270104001</v>
      </c>
      <c r="L111" t="s">
        <v>10420</v>
      </c>
      <c r="M111">
        <v>38</v>
      </c>
      <c r="N111">
        <v>21</v>
      </c>
      <c r="O111">
        <v>10</v>
      </c>
      <c r="P111">
        <v>34</v>
      </c>
      <c r="Q111">
        <v>33</v>
      </c>
      <c r="R111">
        <v>15</v>
      </c>
      <c r="S111">
        <v>15</v>
      </c>
      <c r="T111">
        <v>38</v>
      </c>
      <c r="U111">
        <v>7</v>
      </c>
    </row>
    <row r="112" spans="1:21" x14ac:dyDescent="0.25">
      <c r="A112">
        <v>13</v>
      </c>
      <c r="B112" t="s">
        <v>10682</v>
      </c>
      <c r="C112">
        <v>19</v>
      </c>
      <c r="D112" t="s">
        <v>13772</v>
      </c>
      <c r="E112">
        <v>2</v>
      </c>
      <c r="F112" t="s">
        <v>13768</v>
      </c>
      <c r="G112">
        <v>3</v>
      </c>
      <c r="H112" t="s">
        <v>13767</v>
      </c>
      <c r="I112">
        <v>270104</v>
      </c>
      <c r="J112" t="s">
        <v>10419</v>
      </c>
      <c r="K112">
        <v>270104001</v>
      </c>
      <c r="L112" t="s">
        <v>10420</v>
      </c>
      <c r="M112">
        <v>13</v>
      </c>
      <c r="N112">
        <v>38</v>
      </c>
      <c r="O112">
        <v>0</v>
      </c>
      <c r="P112">
        <v>9</v>
      </c>
      <c r="Q112">
        <v>0</v>
      </c>
      <c r="R112">
        <v>3</v>
      </c>
      <c r="S112">
        <v>11</v>
      </c>
      <c r="T112">
        <v>12</v>
      </c>
      <c r="U112">
        <v>8</v>
      </c>
    </row>
    <row r="113" spans="1:21" x14ac:dyDescent="0.25">
      <c r="A113">
        <v>14</v>
      </c>
      <c r="B113" t="s">
        <v>781</v>
      </c>
      <c r="C113">
        <v>14</v>
      </c>
      <c r="D113" t="s">
        <v>781</v>
      </c>
      <c r="E113">
        <v>2</v>
      </c>
      <c r="F113" t="s">
        <v>13768</v>
      </c>
      <c r="G113">
        <v>3</v>
      </c>
      <c r="H113" t="s">
        <v>13767</v>
      </c>
      <c r="I113">
        <v>270104</v>
      </c>
      <c r="J113" t="s">
        <v>10419</v>
      </c>
      <c r="K113">
        <v>270104001</v>
      </c>
      <c r="L113" t="s">
        <v>10420</v>
      </c>
      <c r="M113">
        <v>2</v>
      </c>
      <c r="N113">
        <v>4</v>
      </c>
      <c r="O113">
        <v>-2</v>
      </c>
      <c r="P113">
        <v>4</v>
      </c>
      <c r="Q113">
        <v>2</v>
      </c>
      <c r="R113">
        <v>1</v>
      </c>
      <c r="S113">
        <v>5</v>
      </c>
      <c r="T113">
        <v>8</v>
      </c>
      <c r="U113">
        <v>5</v>
      </c>
    </row>
    <row r="114" spans="1:21" x14ac:dyDescent="0.25">
      <c r="A114">
        <v>15</v>
      </c>
      <c r="B114" t="s">
        <v>760</v>
      </c>
      <c r="C114">
        <v>15</v>
      </c>
      <c r="D114" t="s">
        <v>760</v>
      </c>
      <c r="E114">
        <v>2</v>
      </c>
      <c r="F114" t="s">
        <v>13768</v>
      </c>
      <c r="G114">
        <v>3</v>
      </c>
      <c r="H114" t="s">
        <v>13767</v>
      </c>
      <c r="I114">
        <v>270104</v>
      </c>
      <c r="J114" t="s">
        <v>10419</v>
      </c>
      <c r="K114">
        <v>270104001</v>
      </c>
      <c r="L114" t="s">
        <v>10420</v>
      </c>
      <c r="M114">
        <v>4</v>
      </c>
      <c r="N114">
        <v>2</v>
      </c>
      <c r="O114">
        <v>0</v>
      </c>
      <c r="P114">
        <v>2</v>
      </c>
      <c r="Q114">
        <v>3</v>
      </c>
      <c r="R114">
        <v>2</v>
      </c>
      <c r="S114">
        <v>6</v>
      </c>
      <c r="T114">
        <v>2</v>
      </c>
      <c r="U114">
        <v>3</v>
      </c>
    </row>
    <row r="115" spans="1:21" x14ac:dyDescent="0.25">
      <c r="A115">
        <v>16</v>
      </c>
      <c r="B115" t="s">
        <v>790</v>
      </c>
      <c r="C115">
        <v>16</v>
      </c>
      <c r="D115" t="s">
        <v>790</v>
      </c>
      <c r="E115">
        <v>2</v>
      </c>
      <c r="F115" t="s">
        <v>13768</v>
      </c>
      <c r="G115">
        <v>3</v>
      </c>
      <c r="H115" t="s">
        <v>13767</v>
      </c>
      <c r="I115">
        <v>270104</v>
      </c>
      <c r="J115" t="s">
        <v>10419</v>
      </c>
      <c r="K115">
        <v>270104001</v>
      </c>
      <c r="L115" t="s">
        <v>10420</v>
      </c>
      <c r="M115">
        <v>2</v>
      </c>
      <c r="N115">
        <v>0</v>
      </c>
      <c r="O115">
        <v>0</v>
      </c>
      <c r="P115">
        <v>1</v>
      </c>
      <c r="Q115">
        <v>2</v>
      </c>
      <c r="R115">
        <v>1</v>
      </c>
      <c r="S115">
        <v>4</v>
      </c>
      <c r="T115">
        <v>1</v>
      </c>
      <c r="U115">
        <v>1</v>
      </c>
    </row>
    <row r="116" spans="1:21" x14ac:dyDescent="0.25">
      <c r="A116">
        <v>1</v>
      </c>
      <c r="B116" t="s">
        <v>796</v>
      </c>
      <c r="C116">
        <v>1</v>
      </c>
      <c r="D116" t="s">
        <v>796</v>
      </c>
      <c r="E116">
        <v>3</v>
      </c>
      <c r="F116" t="s">
        <v>13767</v>
      </c>
      <c r="G116">
        <v>3</v>
      </c>
      <c r="H116" t="s">
        <v>13767</v>
      </c>
      <c r="I116">
        <v>270104</v>
      </c>
      <c r="J116" t="s">
        <v>10419</v>
      </c>
      <c r="K116">
        <v>270104001</v>
      </c>
      <c r="L116" t="s">
        <v>10420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2</v>
      </c>
      <c r="B117" t="s">
        <v>757</v>
      </c>
      <c r="C117">
        <v>2</v>
      </c>
      <c r="D117" t="s">
        <v>757</v>
      </c>
      <c r="E117">
        <v>3</v>
      </c>
      <c r="F117" t="s">
        <v>13767</v>
      </c>
      <c r="G117">
        <v>3</v>
      </c>
      <c r="H117" t="s">
        <v>13767</v>
      </c>
      <c r="I117">
        <v>270104</v>
      </c>
      <c r="J117" t="s">
        <v>10419</v>
      </c>
      <c r="K117">
        <v>270104001</v>
      </c>
      <c r="L117" t="s">
        <v>10420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</row>
    <row r="118" spans="1:21" x14ac:dyDescent="0.25">
      <c r="A118">
        <v>3</v>
      </c>
      <c r="B118" t="s">
        <v>766</v>
      </c>
      <c r="C118">
        <v>3</v>
      </c>
      <c r="D118" t="s">
        <v>766</v>
      </c>
      <c r="E118">
        <v>3</v>
      </c>
      <c r="F118" t="s">
        <v>13767</v>
      </c>
      <c r="G118">
        <v>3</v>
      </c>
      <c r="H118" t="s">
        <v>13767</v>
      </c>
      <c r="I118">
        <v>270104</v>
      </c>
      <c r="J118" t="s">
        <v>10419</v>
      </c>
      <c r="K118">
        <v>270104001</v>
      </c>
      <c r="L118" t="s">
        <v>10420</v>
      </c>
      <c r="M118">
        <v>2</v>
      </c>
      <c r="N118">
        <v>1</v>
      </c>
      <c r="O118">
        <v>1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1</v>
      </c>
    </row>
    <row r="119" spans="1:21" x14ac:dyDescent="0.25">
      <c r="A119">
        <v>4</v>
      </c>
      <c r="B119" t="s">
        <v>772</v>
      </c>
      <c r="C119">
        <v>4</v>
      </c>
      <c r="D119" t="s">
        <v>772</v>
      </c>
      <c r="E119">
        <v>3</v>
      </c>
      <c r="F119" t="s">
        <v>13767</v>
      </c>
      <c r="G119">
        <v>3</v>
      </c>
      <c r="H119" t="s">
        <v>13767</v>
      </c>
      <c r="I119">
        <v>270104</v>
      </c>
      <c r="J119" t="s">
        <v>10419</v>
      </c>
      <c r="K119">
        <v>270104001</v>
      </c>
      <c r="L119" t="s">
        <v>10420</v>
      </c>
      <c r="M119">
        <v>1</v>
      </c>
      <c r="N119">
        <v>1</v>
      </c>
      <c r="O119">
        <v>2</v>
      </c>
      <c r="P119">
        <v>4</v>
      </c>
      <c r="Q119">
        <v>3</v>
      </c>
      <c r="R119">
        <v>1</v>
      </c>
      <c r="S119">
        <v>1</v>
      </c>
      <c r="T119">
        <v>2</v>
      </c>
      <c r="U119">
        <v>5</v>
      </c>
    </row>
    <row r="120" spans="1:21" x14ac:dyDescent="0.25">
      <c r="A120">
        <v>5</v>
      </c>
      <c r="B120" t="s">
        <v>799</v>
      </c>
      <c r="C120">
        <v>5</v>
      </c>
      <c r="D120" t="s">
        <v>799</v>
      </c>
      <c r="E120">
        <v>3</v>
      </c>
      <c r="F120" t="s">
        <v>13767</v>
      </c>
      <c r="G120">
        <v>3</v>
      </c>
      <c r="H120" t="s">
        <v>13767</v>
      </c>
      <c r="I120">
        <v>270104</v>
      </c>
      <c r="J120" t="s">
        <v>10419</v>
      </c>
      <c r="K120">
        <v>270104001</v>
      </c>
      <c r="L120" t="s">
        <v>10420</v>
      </c>
      <c r="M120">
        <v>6</v>
      </c>
      <c r="N120">
        <v>7</v>
      </c>
      <c r="O120">
        <v>0</v>
      </c>
      <c r="P120">
        <v>14</v>
      </c>
      <c r="Q120">
        <v>4</v>
      </c>
      <c r="R120">
        <v>3</v>
      </c>
      <c r="S120">
        <v>6</v>
      </c>
      <c r="T120">
        <v>7</v>
      </c>
      <c r="U120">
        <v>7</v>
      </c>
    </row>
    <row r="121" spans="1:21" x14ac:dyDescent="0.25">
      <c r="A121">
        <v>6</v>
      </c>
      <c r="B121" t="s">
        <v>1782</v>
      </c>
      <c r="C121">
        <v>6</v>
      </c>
      <c r="D121" t="s">
        <v>1782</v>
      </c>
      <c r="E121">
        <v>3</v>
      </c>
      <c r="F121" t="s">
        <v>13767</v>
      </c>
      <c r="G121">
        <v>3</v>
      </c>
      <c r="H121" t="s">
        <v>13767</v>
      </c>
      <c r="I121">
        <v>270104</v>
      </c>
      <c r="J121" t="s">
        <v>10419</v>
      </c>
      <c r="K121">
        <v>270104001</v>
      </c>
      <c r="L121" t="s">
        <v>10420</v>
      </c>
      <c r="M121">
        <v>4</v>
      </c>
      <c r="N121">
        <v>0</v>
      </c>
      <c r="O121">
        <v>2</v>
      </c>
      <c r="P121">
        <v>3</v>
      </c>
      <c r="Q121">
        <v>4</v>
      </c>
      <c r="R121">
        <v>5</v>
      </c>
      <c r="S121">
        <v>1</v>
      </c>
      <c r="T121">
        <v>4</v>
      </c>
      <c r="U121">
        <v>1</v>
      </c>
    </row>
    <row r="122" spans="1:21" x14ac:dyDescent="0.25">
      <c r="A122">
        <v>7</v>
      </c>
      <c r="B122" t="s">
        <v>787</v>
      </c>
      <c r="C122">
        <v>7</v>
      </c>
      <c r="D122" t="s">
        <v>787</v>
      </c>
      <c r="E122">
        <v>3</v>
      </c>
      <c r="F122" t="s">
        <v>13767</v>
      </c>
      <c r="G122">
        <v>3</v>
      </c>
      <c r="H122" t="s">
        <v>13767</v>
      </c>
      <c r="I122">
        <v>270104</v>
      </c>
      <c r="J122" t="s">
        <v>10419</v>
      </c>
      <c r="K122">
        <v>270104001</v>
      </c>
      <c r="L122" t="s">
        <v>10420</v>
      </c>
      <c r="M122">
        <v>1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</row>
    <row r="123" spans="1:21" x14ac:dyDescent="0.25">
      <c r="A123">
        <v>8</v>
      </c>
      <c r="B123" t="s">
        <v>769</v>
      </c>
      <c r="C123">
        <v>8</v>
      </c>
      <c r="D123" t="s">
        <v>769</v>
      </c>
      <c r="E123">
        <v>3</v>
      </c>
      <c r="F123" t="s">
        <v>13767</v>
      </c>
      <c r="G123">
        <v>3</v>
      </c>
      <c r="H123" t="s">
        <v>13767</v>
      </c>
      <c r="I123">
        <v>270104</v>
      </c>
      <c r="J123" t="s">
        <v>10419</v>
      </c>
      <c r="K123">
        <v>270104001</v>
      </c>
      <c r="L123" t="s">
        <v>10420</v>
      </c>
      <c r="M123">
        <v>1</v>
      </c>
      <c r="N123">
        <v>1</v>
      </c>
      <c r="O123">
        <v>2</v>
      </c>
      <c r="P123">
        <v>1</v>
      </c>
      <c r="Q123">
        <v>4</v>
      </c>
      <c r="R123">
        <v>3</v>
      </c>
      <c r="S123">
        <v>0</v>
      </c>
      <c r="T123">
        <v>3</v>
      </c>
      <c r="U123">
        <v>6</v>
      </c>
    </row>
    <row r="124" spans="1:21" x14ac:dyDescent="0.25">
      <c r="A124">
        <v>9</v>
      </c>
      <c r="B124" t="s">
        <v>10681</v>
      </c>
      <c r="C124">
        <v>9</v>
      </c>
      <c r="D124" t="s">
        <v>10681</v>
      </c>
      <c r="E124">
        <v>3</v>
      </c>
      <c r="F124" t="s">
        <v>13767</v>
      </c>
      <c r="G124">
        <v>3</v>
      </c>
      <c r="H124" t="s">
        <v>13767</v>
      </c>
      <c r="I124">
        <v>270104</v>
      </c>
      <c r="J124" t="s">
        <v>10419</v>
      </c>
      <c r="K124">
        <v>270104001</v>
      </c>
      <c r="L124" t="s">
        <v>10420</v>
      </c>
      <c r="M124">
        <v>0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3</v>
      </c>
      <c r="T124">
        <v>3</v>
      </c>
      <c r="U124">
        <v>4</v>
      </c>
    </row>
    <row r="125" spans="1:21" x14ac:dyDescent="0.25">
      <c r="A125">
        <v>10</v>
      </c>
      <c r="B125" t="s">
        <v>778</v>
      </c>
      <c r="C125">
        <v>10</v>
      </c>
      <c r="D125" t="s">
        <v>778</v>
      </c>
      <c r="E125">
        <v>3</v>
      </c>
      <c r="F125" t="s">
        <v>13767</v>
      </c>
      <c r="G125">
        <v>3</v>
      </c>
      <c r="H125" t="s">
        <v>13767</v>
      </c>
      <c r="I125">
        <v>270104</v>
      </c>
      <c r="J125" t="s">
        <v>10419</v>
      </c>
      <c r="K125">
        <v>270104001</v>
      </c>
      <c r="L125" t="s">
        <v>10420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>
        <v>11</v>
      </c>
      <c r="B126" t="s">
        <v>10710</v>
      </c>
      <c r="C126">
        <v>11</v>
      </c>
      <c r="D126" t="s">
        <v>10710</v>
      </c>
      <c r="E126">
        <v>3</v>
      </c>
      <c r="F126" t="s">
        <v>13767</v>
      </c>
      <c r="G126">
        <v>3</v>
      </c>
      <c r="H126" t="s">
        <v>13767</v>
      </c>
      <c r="I126">
        <v>270104</v>
      </c>
      <c r="J126" t="s">
        <v>10419</v>
      </c>
      <c r="K126">
        <v>270104001</v>
      </c>
      <c r="L126" t="s">
        <v>10420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12</v>
      </c>
      <c r="B127" t="s">
        <v>10708</v>
      </c>
      <c r="C127">
        <v>12</v>
      </c>
      <c r="D127" t="s">
        <v>10708</v>
      </c>
      <c r="E127">
        <v>3</v>
      </c>
      <c r="F127" t="s">
        <v>13767</v>
      </c>
      <c r="G127">
        <v>3</v>
      </c>
      <c r="H127" t="s">
        <v>13767</v>
      </c>
      <c r="I127">
        <v>270104</v>
      </c>
      <c r="J127" t="s">
        <v>10419</v>
      </c>
      <c r="K127">
        <v>270104001</v>
      </c>
      <c r="L127" t="s">
        <v>10420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2</v>
      </c>
      <c r="T127">
        <v>1</v>
      </c>
      <c r="U127">
        <v>2</v>
      </c>
    </row>
    <row r="128" spans="1:21" x14ac:dyDescent="0.25">
      <c r="A128">
        <v>13</v>
      </c>
      <c r="B128" t="s">
        <v>10682</v>
      </c>
      <c r="C128">
        <v>13</v>
      </c>
      <c r="D128" t="s">
        <v>13769</v>
      </c>
      <c r="E128">
        <v>3</v>
      </c>
      <c r="F128" t="s">
        <v>13767</v>
      </c>
      <c r="G128">
        <v>3</v>
      </c>
      <c r="H128" t="s">
        <v>13767</v>
      </c>
      <c r="I128">
        <v>270104</v>
      </c>
      <c r="J128" t="s">
        <v>10419</v>
      </c>
      <c r="K128">
        <v>270104001</v>
      </c>
      <c r="L128" t="s">
        <v>10420</v>
      </c>
      <c r="M128">
        <v>5</v>
      </c>
      <c r="N128">
        <v>1</v>
      </c>
      <c r="O128">
        <v>2</v>
      </c>
      <c r="P128">
        <v>2</v>
      </c>
      <c r="Q128">
        <v>5</v>
      </c>
      <c r="R128">
        <v>4</v>
      </c>
      <c r="S128">
        <v>2</v>
      </c>
      <c r="T128">
        <v>9</v>
      </c>
      <c r="U128">
        <v>11</v>
      </c>
    </row>
    <row r="129" spans="1:21" x14ac:dyDescent="0.25">
      <c r="A129">
        <v>13</v>
      </c>
      <c r="B129" t="s">
        <v>10682</v>
      </c>
      <c r="C129">
        <v>17</v>
      </c>
      <c r="D129" t="s">
        <v>13770</v>
      </c>
      <c r="E129">
        <v>3</v>
      </c>
      <c r="F129" t="s">
        <v>13767</v>
      </c>
      <c r="G129">
        <v>3</v>
      </c>
      <c r="H129" t="s">
        <v>13767</v>
      </c>
      <c r="I129">
        <v>270104</v>
      </c>
      <c r="J129" t="s">
        <v>10419</v>
      </c>
      <c r="K129">
        <v>270104001</v>
      </c>
      <c r="L129" t="s">
        <v>10420</v>
      </c>
      <c r="M129">
        <v>0</v>
      </c>
      <c r="N129">
        <v>0</v>
      </c>
      <c r="O129">
        <v>1</v>
      </c>
      <c r="P129">
        <v>2</v>
      </c>
      <c r="Q129">
        <v>1</v>
      </c>
      <c r="R129">
        <v>0</v>
      </c>
      <c r="S129">
        <v>1</v>
      </c>
      <c r="T129">
        <v>0</v>
      </c>
      <c r="U129">
        <v>0</v>
      </c>
    </row>
    <row r="130" spans="1:21" x14ac:dyDescent="0.25">
      <c r="A130">
        <v>13</v>
      </c>
      <c r="B130" t="s">
        <v>10682</v>
      </c>
      <c r="C130">
        <v>18</v>
      </c>
      <c r="D130" t="s">
        <v>13771</v>
      </c>
      <c r="E130">
        <v>3</v>
      </c>
      <c r="F130" t="s">
        <v>13767</v>
      </c>
      <c r="G130">
        <v>3</v>
      </c>
      <c r="H130" t="s">
        <v>13767</v>
      </c>
      <c r="I130">
        <v>270104</v>
      </c>
      <c r="J130" t="s">
        <v>10419</v>
      </c>
      <c r="K130">
        <v>270104001</v>
      </c>
      <c r="L130" t="s">
        <v>10420</v>
      </c>
      <c r="M130">
        <v>5</v>
      </c>
      <c r="N130">
        <v>3</v>
      </c>
      <c r="O130">
        <v>0</v>
      </c>
      <c r="P130">
        <v>10</v>
      </c>
      <c r="Q130">
        <v>5</v>
      </c>
      <c r="R130">
        <v>1</v>
      </c>
      <c r="S130">
        <v>1</v>
      </c>
      <c r="T130">
        <v>5</v>
      </c>
      <c r="U130">
        <v>4</v>
      </c>
    </row>
    <row r="131" spans="1:21" x14ac:dyDescent="0.25">
      <c r="A131">
        <v>13</v>
      </c>
      <c r="B131" t="s">
        <v>10682</v>
      </c>
      <c r="C131">
        <v>19</v>
      </c>
      <c r="D131" t="s">
        <v>13772</v>
      </c>
      <c r="E131">
        <v>3</v>
      </c>
      <c r="F131" t="s">
        <v>13767</v>
      </c>
      <c r="G131">
        <v>3</v>
      </c>
      <c r="H131" t="s">
        <v>13767</v>
      </c>
      <c r="I131">
        <v>270104</v>
      </c>
      <c r="J131" t="s">
        <v>10419</v>
      </c>
      <c r="K131">
        <v>270104001</v>
      </c>
      <c r="L131" t="s">
        <v>10420</v>
      </c>
      <c r="M131">
        <v>3</v>
      </c>
      <c r="N131">
        <v>0</v>
      </c>
      <c r="O131">
        <v>0</v>
      </c>
      <c r="P131">
        <v>3</v>
      </c>
      <c r="Q131">
        <v>2</v>
      </c>
      <c r="R131">
        <v>7</v>
      </c>
      <c r="S131">
        <v>4</v>
      </c>
      <c r="T131">
        <v>10</v>
      </c>
      <c r="U131">
        <v>8</v>
      </c>
    </row>
    <row r="132" spans="1:21" x14ac:dyDescent="0.25">
      <c r="A132">
        <v>14</v>
      </c>
      <c r="B132" t="s">
        <v>781</v>
      </c>
      <c r="C132">
        <v>14</v>
      </c>
      <c r="D132" t="s">
        <v>781</v>
      </c>
      <c r="E132">
        <v>3</v>
      </c>
      <c r="F132" t="s">
        <v>13767</v>
      </c>
      <c r="G132">
        <v>3</v>
      </c>
      <c r="H132" t="s">
        <v>13767</v>
      </c>
      <c r="I132">
        <v>270104</v>
      </c>
      <c r="J132" t="s">
        <v>10419</v>
      </c>
      <c r="K132">
        <v>270104001</v>
      </c>
      <c r="L132" t="s">
        <v>10420</v>
      </c>
      <c r="M132">
        <v>0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</row>
    <row r="133" spans="1:21" x14ac:dyDescent="0.25">
      <c r="A133">
        <v>15</v>
      </c>
      <c r="B133" t="s">
        <v>760</v>
      </c>
      <c r="C133">
        <v>15</v>
      </c>
      <c r="D133" t="s">
        <v>760</v>
      </c>
      <c r="E133">
        <v>3</v>
      </c>
      <c r="F133" t="s">
        <v>13767</v>
      </c>
      <c r="G133">
        <v>3</v>
      </c>
      <c r="H133" t="s">
        <v>13767</v>
      </c>
      <c r="I133">
        <v>270104</v>
      </c>
      <c r="J133" t="s">
        <v>10419</v>
      </c>
      <c r="K133">
        <v>270104001</v>
      </c>
      <c r="L133" t="s">
        <v>10420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 x14ac:dyDescent="0.25">
      <c r="A134">
        <v>16</v>
      </c>
      <c r="B134" t="s">
        <v>790</v>
      </c>
      <c r="C134">
        <v>16</v>
      </c>
      <c r="D134" t="s">
        <v>790</v>
      </c>
      <c r="E134">
        <v>3</v>
      </c>
      <c r="F134" t="s">
        <v>13767</v>
      </c>
      <c r="G134">
        <v>3</v>
      </c>
      <c r="H134" t="s">
        <v>13767</v>
      </c>
      <c r="I134">
        <v>270104</v>
      </c>
      <c r="J134" t="s">
        <v>10419</v>
      </c>
      <c r="K134">
        <v>270104001</v>
      </c>
      <c r="L134" t="s">
        <v>10420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H25" sqref="H25"/>
    </sheetView>
  </sheetViews>
  <sheetFormatPr baseColWidth="10" defaultRowHeight="15" x14ac:dyDescent="0.25"/>
  <cols>
    <col min="1" max="1" width="16.7109375" bestFit="1" customWidth="1"/>
    <col min="2" max="2" width="15.7109375" bestFit="1" customWidth="1"/>
    <col min="3" max="3" width="16.85546875" bestFit="1" customWidth="1"/>
  </cols>
  <sheetData>
    <row r="3" spans="1:3" x14ac:dyDescent="0.25">
      <c r="A3" s="87"/>
      <c r="B3" s="88"/>
      <c r="C3" s="89"/>
    </row>
    <row r="4" spans="1:3" x14ac:dyDescent="0.25">
      <c r="A4" s="90"/>
      <c r="B4" s="91"/>
      <c r="C4" s="92"/>
    </row>
    <row r="5" spans="1:3" x14ac:dyDescent="0.25">
      <c r="A5" s="90"/>
      <c r="B5" s="91"/>
      <c r="C5" s="92"/>
    </row>
    <row r="6" spans="1:3" x14ac:dyDescent="0.25">
      <c r="A6" s="90"/>
      <c r="B6" s="91"/>
      <c r="C6" s="92"/>
    </row>
    <row r="7" spans="1:3" x14ac:dyDescent="0.25">
      <c r="A7" s="90"/>
      <c r="B7" s="91"/>
      <c r="C7" s="92"/>
    </row>
    <row r="8" spans="1:3" x14ac:dyDescent="0.25">
      <c r="A8" s="90"/>
      <c r="B8" s="91"/>
      <c r="C8" s="92"/>
    </row>
    <row r="9" spans="1:3" x14ac:dyDescent="0.25">
      <c r="A9" s="90"/>
      <c r="B9" s="91"/>
      <c r="C9" s="92"/>
    </row>
    <row r="10" spans="1:3" x14ac:dyDescent="0.25">
      <c r="A10" s="90"/>
      <c r="B10" s="91"/>
      <c r="C10" s="92"/>
    </row>
    <row r="11" spans="1:3" x14ac:dyDescent="0.25">
      <c r="A11" s="90"/>
      <c r="B11" s="91"/>
      <c r="C11" s="92"/>
    </row>
    <row r="12" spans="1:3" x14ac:dyDescent="0.25">
      <c r="A12" s="90"/>
      <c r="B12" s="91"/>
      <c r="C12" s="92"/>
    </row>
    <row r="13" spans="1:3" x14ac:dyDescent="0.25">
      <c r="A13" s="90"/>
      <c r="B13" s="91"/>
      <c r="C13" s="92"/>
    </row>
    <row r="14" spans="1:3" x14ac:dyDescent="0.25">
      <c r="A14" s="90"/>
      <c r="B14" s="91"/>
      <c r="C14" s="92"/>
    </row>
    <row r="15" spans="1:3" x14ac:dyDescent="0.25">
      <c r="A15" s="90"/>
      <c r="B15" s="91"/>
      <c r="C15" s="92"/>
    </row>
    <row r="16" spans="1:3" x14ac:dyDescent="0.25">
      <c r="A16" s="90"/>
      <c r="B16" s="91"/>
      <c r="C16" s="92"/>
    </row>
    <row r="17" spans="1:3" x14ac:dyDescent="0.25">
      <c r="A17" s="90"/>
      <c r="B17" s="91"/>
      <c r="C17" s="92"/>
    </row>
    <row r="18" spans="1:3" x14ac:dyDescent="0.25">
      <c r="A18" s="90"/>
      <c r="B18" s="91"/>
      <c r="C18" s="92"/>
    </row>
    <row r="19" spans="1:3" x14ac:dyDescent="0.25">
      <c r="A19" s="90"/>
      <c r="B19" s="91"/>
      <c r="C19" s="92"/>
    </row>
    <row r="20" spans="1:3" x14ac:dyDescent="0.25">
      <c r="A20" s="93"/>
      <c r="B20" s="94"/>
      <c r="C20" s="9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" activePane="bottomLeft" state="frozen"/>
      <selection pane="bottomLeft" activeCell="B23" sqref="B23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9318</v>
      </c>
      <c r="F10" t="s">
        <v>10448</v>
      </c>
    </row>
    <row r="11" spans="1:6" hidden="1" x14ac:dyDescent="0.25">
      <c r="A11">
        <v>1</v>
      </c>
      <c r="B11" s="1" t="s">
        <v>9319</v>
      </c>
      <c r="D11" s="1" t="s">
        <v>9320</v>
      </c>
      <c r="E11" s="1" t="s">
        <v>13248</v>
      </c>
      <c r="F11" s="1">
        <f>+Parametros[[#This Row],[id]]</f>
        <v>1</v>
      </c>
    </row>
    <row r="12" spans="1:6" hidden="1" x14ac:dyDescent="0.25">
      <c r="A12">
        <v>116</v>
      </c>
      <c r="B12" s="1" t="s">
        <v>13367</v>
      </c>
      <c r="D12" s="1" t="s">
        <v>9351</v>
      </c>
      <c r="E12" s="1" t="s">
        <v>13368</v>
      </c>
      <c r="F12" s="1">
        <f>+Parametros[[#This Row],[id]]</f>
        <v>116</v>
      </c>
    </row>
    <row r="13" spans="1:6" hidden="1" x14ac:dyDescent="0.25">
      <c r="A13">
        <v>2</v>
      </c>
      <c r="B13" s="1" t="s">
        <v>9321</v>
      </c>
      <c r="D13" s="1" t="s">
        <v>9322</v>
      </c>
      <c r="E13" s="1" t="s">
        <v>13249</v>
      </c>
      <c r="F13" s="1">
        <f>+Parametros[[#This Row],[id]]</f>
        <v>2</v>
      </c>
    </row>
    <row r="14" spans="1:6" hidden="1" x14ac:dyDescent="0.25">
      <c r="A14">
        <v>3</v>
      </c>
      <c r="B14" s="1" t="s">
        <v>9323</v>
      </c>
      <c r="D14" s="1" t="s">
        <v>9324</v>
      </c>
      <c r="E14" s="1" t="s">
        <v>13250</v>
      </c>
      <c r="F14" s="1">
        <f>+Parametros[[#This Row],[id]]</f>
        <v>3</v>
      </c>
    </row>
    <row r="15" spans="1:6" hidden="1" x14ac:dyDescent="0.25">
      <c r="A15">
        <v>4</v>
      </c>
      <c r="B15" s="1" t="s">
        <v>9325</v>
      </c>
      <c r="D15" s="1" t="s">
        <v>9320</v>
      </c>
      <c r="E15" s="1" t="s">
        <v>13251</v>
      </c>
      <c r="F15" s="1">
        <f>+Parametros[[#This Row],[id]]</f>
        <v>4</v>
      </c>
    </row>
    <row r="16" spans="1:6" hidden="1" x14ac:dyDescent="0.25">
      <c r="A16">
        <v>5</v>
      </c>
      <c r="B16" s="1" t="s">
        <v>9326</v>
      </c>
      <c r="D16" s="1" t="s">
        <v>22</v>
      </c>
      <c r="E16" s="1" t="s">
        <v>13252</v>
      </c>
      <c r="F16" s="1">
        <f>+Parametros[[#This Row],[id]]</f>
        <v>5</v>
      </c>
    </row>
    <row r="17" spans="1:6" hidden="1" x14ac:dyDescent="0.25">
      <c r="A17">
        <v>6</v>
      </c>
      <c r="B17" s="1" t="s">
        <v>9327</v>
      </c>
      <c r="D17" s="1" t="s">
        <v>22</v>
      </c>
      <c r="E17" s="1" t="s">
        <v>13253</v>
      </c>
      <c r="F17" s="1">
        <f>+Parametros[[#This Row],[id]]</f>
        <v>6</v>
      </c>
    </row>
    <row r="18" spans="1:6" hidden="1" x14ac:dyDescent="0.25">
      <c r="A18">
        <v>7</v>
      </c>
      <c r="B18" s="1" t="s">
        <v>9328</v>
      </c>
      <c r="D18" s="1" t="s">
        <v>9329</v>
      </c>
      <c r="E18" s="1" t="s">
        <v>13254</v>
      </c>
      <c r="F18" s="1">
        <f>+Parametros[[#This Row],[id]]</f>
        <v>7</v>
      </c>
    </row>
    <row r="19" spans="1:6" hidden="1" x14ac:dyDescent="0.25">
      <c r="A19">
        <v>8</v>
      </c>
      <c r="B19" s="1" t="s">
        <v>9330</v>
      </c>
      <c r="D19" s="1" t="s">
        <v>22</v>
      </c>
      <c r="E19" s="1" t="s">
        <v>13255</v>
      </c>
      <c r="F19" s="1">
        <f>+Parametros[[#This Row],[id]]</f>
        <v>8</v>
      </c>
    </row>
    <row r="20" spans="1:6" hidden="1" x14ac:dyDescent="0.25">
      <c r="A20">
        <v>9</v>
      </c>
      <c r="B20" s="1" t="s">
        <v>9331</v>
      </c>
      <c r="D20" s="1" t="s">
        <v>9332</v>
      </c>
      <c r="E20" s="1" t="s">
        <v>13256</v>
      </c>
      <c r="F20" s="1">
        <f>+Parametros[[#This Row],[id]]</f>
        <v>9</v>
      </c>
    </row>
    <row r="21" spans="1:6" hidden="1" x14ac:dyDescent="0.25">
      <c r="A21">
        <v>10</v>
      </c>
      <c r="B21" s="1" t="s">
        <v>9333</v>
      </c>
      <c r="D21" s="1" t="s">
        <v>9322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9334</v>
      </c>
      <c r="D22" s="1" t="s">
        <v>5402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9334</v>
      </c>
      <c r="D23" s="1" t="s">
        <v>9351</v>
      </c>
      <c r="E23" s="1" t="s">
        <v>13361</v>
      </c>
      <c r="F23" s="1">
        <f>+Parametros[[#This Row],[id]]</f>
        <v>112</v>
      </c>
    </row>
    <row r="24" spans="1:6" hidden="1" x14ac:dyDescent="0.25">
      <c r="A24">
        <v>12</v>
      </c>
      <c r="B24" s="1" t="s">
        <v>9335</v>
      </c>
      <c r="D24" s="1" t="s">
        <v>22</v>
      </c>
      <c r="E24" s="1" t="s">
        <v>13259</v>
      </c>
      <c r="F24" s="1">
        <f>+Parametros[[#This Row],[id]]</f>
        <v>12</v>
      </c>
    </row>
    <row r="25" spans="1:6" hidden="1" x14ac:dyDescent="0.25">
      <c r="A25">
        <v>13</v>
      </c>
      <c r="B25" s="1" t="s">
        <v>9336</v>
      </c>
      <c r="D25" s="1" t="s">
        <v>22</v>
      </c>
      <c r="E25" s="1" t="s">
        <v>13260</v>
      </c>
      <c r="F25" s="1">
        <f>+Parametros[[#This Row],[id]]</f>
        <v>13</v>
      </c>
    </row>
    <row r="26" spans="1:6" hidden="1" x14ac:dyDescent="0.25">
      <c r="A26">
        <v>14</v>
      </c>
      <c r="B26" s="1" t="s">
        <v>9337</v>
      </c>
      <c r="D26" s="1" t="s">
        <v>22</v>
      </c>
      <c r="E26" s="1" t="s">
        <v>13261</v>
      </c>
      <c r="F26" s="1">
        <f>+Parametros[[#This Row],[id]]</f>
        <v>14</v>
      </c>
    </row>
    <row r="27" spans="1:6" hidden="1" x14ac:dyDescent="0.25">
      <c r="A27">
        <v>15</v>
      </c>
      <c r="B27" s="1" t="s">
        <v>9338</v>
      </c>
      <c r="D27" s="1" t="s">
        <v>9332</v>
      </c>
      <c r="E27" s="1" t="s">
        <v>13262</v>
      </c>
      <c r="F27" s="1">
        <f>+Parametros[[#This Row],[id]]</f>
        <v>15</v>
      </c>
    </row>
    <row r="28" spans="1:6" hidden="1" x14ac:dyDescent="0.25">
      <c r="A28">
        <v>16</v>
      </c>
      <c r="B28" s="1" t="s">
        <v>9339</v>
      </c>
      <c r="D28" s="1" t="s">
        <v>9332</v>
      </c>
      <c r="E28" s="1" t="s">
        <v>13263</v>
      </c>
      <c r="F28" s="1">
        <f>+Parametros[[#This Row],[id]]</f>
        <v>16</v>
      </c>
    </row>
    <row r="29" spans="1:6" hidden="1" x14ac:dyDescent="0.25">
      <c r="A29">
        <v>17</v>
      </c>
      <c r="B29" s="1" t="s">
        <v>9340</v>
      </c>
      <c r="D29" s="1" t="s">
        <v>9332</v>
      </c>
      <c r="E29" s="1" t="s">
        <v>13264</v>
      </c>
      <c r="F29" s="1">
        <f>+Parametros[[#This Row],[id]]</f>
        <v>17</v>
      </c>
    </row>
    <row r="30" spans="1:6" hidden="1" x14ac:dyDescent="0.25">
      <c r="A30">
        <v>18</v>
      </c>
      <c r="B30" s="1" t="s">
        <v>9341</v>
      </c>
      <c r="D30" s="1" t="s">
        <v>9342</v>
      </c>
      <c r="E30" s="1" t="s">
        <v>13265</v>
      </c>
      <c r="F30" s="1">
        <f>+Parametros[[#This Row],[id]]</f>
        <v>18</v>
      </c>
    </row>
    <row r="31" spans="1:6" hidden="1" x14ac:dyDescent="0.25">
      <c r="A31">
        <v>19</v>
      </c>
      <c r="B31" s="1" t="s">
        <v>9343</v>
      </c>
      <c r="D31" s="1" t="s">
        <v>9332</v>
      </c>
      <c r="E31" s="1" t="s">
        <v>13266</v>
      </c>
      <c r="F31" s="1">
        <f>+Parametros[[#This Row],[id]]</f>
        <v>19</v>
      </c>
    </row>
    <row r="32" spans="1:6" hidden="1" x14ac:dyDescent="0.25">
      <c r="A32">
        <v>20</v>
      </c>
      <c r="B32" s="1" t="s">
        <v>9344</v>
      </c>
      <c r="D32" s="1" t="s">
        <v>9345</v>
      </c>
      <c r="E32" s="1" t="s">
        <v>13267</v>
      </c>
      <c r="F32" s="1">
        <f>+Parametros[[#This Row],[id]]</f>
        <v>20</v>
      </c>
    </row>
    <row r="33" spans="1:6" hidden="1" x14ac:dyDescent="0.25">
      <c r="A33">
        <v>21</v>
      </c>
      <c r="B33" s="1" t="s">
        <v>9346</v>
      </c>
      <c r="D33" s="1" t="s">
        <v>9320</v>
      </c>
      <c r="E33" s="1" t="s">
        <v>13268</v>
      </c>
      <c r="F33" s="1">
        <f>+Parametros[[#This Row],[id]]</f>
        <v>21</v>
      </c>
    </row>
    <row r="34" spans="1:6" hidden="1" x14ac:dyDescent="0.25">
      <c r="A34">
        <v>22</v>
      </c>
      <c r="B34" s="1" t="s">
        <v>9347</v>
      </c>
      <c r="D34" s="1" t="s">
        <v>9332</v>
      </c>
      <c r="E34" s="1" t="s">
        <v>13269</v>
      </c>
      <c r="F34" s="1">
        <f>+Parametros[[#This Row],[id]]</f>
        <v>22</v>
      </c>
    </row>
    <row r="35" spans="1:6" hidden="1" x14ac:dyDescent="0.25">
      <c r="A35">
        <v>23</v>
      </c>
      <c r="B35" s="1" t="s">
        <v>9348</v>
      </c>
      <c r="D35" s="1" t="s">
        <v>9332</v>
      </c>
      <c r="E35" s="1" t="s">
        <v>13270</v>
      </c>
      <c r="F35" s="1">
        <f>+Parametros[[#This Row],[id]]</f>
        <v>23</v>
      </c>
    </row>
    <row r="36" spans="1:6" hidden="1" x14ac:dyDescent="0.25">
      <c r="A36">
        <v>24</v>
      </c>
      <c r="B36" s="1" t="s">
        <v>9349</v>
      </c>
      <c r="D36" s="1" t="s">
        <v>9332</v>
      </c>
      <c r="E36" s="1" t="s">
        <v>13271</v>
      </c>
      <c r="F36" s="1">
        <f>+Parametros[[#This Row],[id]]</f>
        <v>24</v>
      </c>
    </row>
    <row r="37" spans="1:6" hidden="1" x14ac:dyDescent="0.25">
      <c r="A37">
        <v>25</v>
      </c>
      <c r="B37" s="1" t="s">
        <v>9350</v>
      </c>
      <c r="D37" s="1" t="s">
        <v>9351</v>
      </c>
      <c r="E37" s="1" t="s">
        <v>13272</v>
      </c>
      <c r="F37" s="1">
        <f>+Parametros[[#This Row],[id]]</f>
        <v>25</v>
      </c>
    </row>
    <row r="38" spans="1:6" hidden="1" x14ac:dyDescent="0.25">
      <c r="A38">
        <v>114</v>
      </c>
      <c r="B38" s="1" t="s">
        <v>13363</v>
      </c>
      <c r="D38" s="1" t="s">
        <v>9351</v>
      </c>
      <c r="E38" s="1" t="s">
        <v>13364</v>
      </c>
      <c r="F38" s="1">
        <f>+Parametros[[#This Row],[id]]</f>
        <v>114</v>
      </c>
    </row>
    <row r="39" spans="1:6" hidden="1" x14ac:dyDescent="0.25">
      <c r="A39">
        <v>26</v>
      </c>
      <c r="B39" s="1" t="s">
        <v>9352</v>
      </c>
      <c r="D39" s="1" t="s">
        <v>22</v>
      </c>
      <c r="E39" s="1" t="s">
        <v>13273</v>
      </c>
      <c r="F39" s="1">
        <f>+Parametros[[#This Row],[id]]</f>
        <v>26</v>
      </c>
    </row>
    <row r="40" spans="1:6" hidden="1" x14ac:dyDescent="0.25">
      <c r="A40">
        <v>27</v>
      </c>
      <c r="B40" s="1" t="s">
        <v>9353</v>
      </c>
      <c r="D40" s="1" t="s">
        <v>9354</v>
      </c>
      <c r="E40" s="1" t="s">
        <v>13274</v>
      </c>
      <c r="F40" s="1">
        <f>+Parametros[[#This Row],[id]]</f>
        <v>27</v>
      </c>
    </row>
    <row r="41" spans="1:6" hidden="1" x14ac:dyDescent="0.25">
      <c r="A41">
        <v>28</v>
      </c>
      <c r="B41" s="1" t="s">
        <v>9355</v>
      </c>
      <c r="D41" s="1" t="s">
        <v>9356</v>
      </c>
      <c r="E41" s="1" t="s">
        <v>13275</v>
      </c>
      <c r="F41" s="1">
        <f>+Parametros[[#This Row],[id]]</f>
        <v>28</v>
      </c>
    </row>
    <row r="42" spans="1:6" hidden="1" x14ac:dyDescent="0.25">
      <c r="A42">
        <v>115</v>
      </c>
      <c r="B42" s="1" t="s">
        <v>13365</v>
      </c>
      <c r="D42" s="1" t="s">
        <v>9351</v>
      </c>
      <c r="E42" s="1" t="s">
        <v>13366</v>
      </c>
      <c r="F42" s="1">
        <f>+Parametros[[#This Row],[id]]</f>
        <v>115</v>
      </c>
    </row>
    <row r="43" spans="1:6" hidden="1" x14ac:dyDescent="0.25">
      <c r="A43">
        <v>29</v>
      </c>
      <c r="B43" s="1" t="s">
        <v>9357</v>
      </c>
      <c r="D43" s="1" t="s">
        <v>9322</v>
      </c>
      <c r="E43" s="1" t="s">
        <v>13276</v>
      </c>
      <c r="F43" s="1">
        <f>+Parametros[[#This Row],[id]]</f>
        <v>29</v>
      </c>
    </row>
    <row r="44" spans="1:6" hidden="1" x14ac:dyDescent="0.25">
      <c r="A44">
        <v>30</v>
      </c>
      <c r="B44" s="1" t="s">
        <v>9358</v>
      </c>
      <c r="D44" s="1" t="s">
        <v>9345</v>
      </c>
      <c r="E44" s="1" t="s">
        <v>13277</v>
      </c>
      <c r="F44" s="1">
        <f>+Parametros[[#This Row],[id]]</f>
        <v>30</v>
      </c>
    </row>
    <row r="45" spans="1:6" hidden="1" x14ac:dyDescent="0.25">
      <c r="A45">
        <v>31</v>
      </c>
      <c r="B45" s="1" t="s">
        <v>9359</v>
      </c>
      <c r="D45" s="1" t="s">
        <v>9345</v>
      </c>
      <c r="E45" s="1" t="s">
        <v>13278</v>
      </c>
      <c r="F45" s="1">
        <f>+Parametros[[#This Row],[id]]</f>
        <v>31</v>
      </c>
    </row>
    <row r="46" spans="1:6" hidden="1" x14ac:dyDescent="0.25">
      <c r="A46">
        <v>32</v>
      </c>
      <c r="B46" s="1" t="s">
        <v>9360</v>
      </c>
      <c r="D46" s="1" t="s">
        <v>9320</v>
      </c>
      <c r="E46" s="1" t="s">
        <v>13279</v>
      </c>
      <c r="F46" s="1">
        <f>+Parametros[[#This Row],[id]]</f>
        <v>32</v>
      </c>
    </row>
    <row r="47" spans="1:6" hidden="1" x14ac:dyDescent="0.25">
      <c r="A47">
        <v>33</v>
      </c>
      <c r="B47" s="1" t="s">
        <v>9361</v>
      </c>
      <c r="D47" s="1" t="s">
        <v>22</v>
      </c>
      <c r="E47" s="1" t="s">
        <v>13280</v>
      </c>
      <c r="F47" s="1">
        <f>+Parametros[[#This Row],[id]]</f>
        <v>33</v>
      </c>
    </row>
    <row r="48" spans="1:6" hidden="1" x14ac:dyDescent="0.25">
      <c r="A48">
        <v>34</v>
      </c>
      <c r="B48" s="1" t="s">
        <v>9362</v>
      </c>
      <c r="D48" s="1" t="s">
        <v>22</v>
      </c>
      <c r="E48" s="1" t="s">
        <v>13281</v>
      </c>
      <c r="F48" s="1">
        <f>+Parametros[[#This Row],[id]]</f>
        <v>34</v>
      </c>
    </row>
    <row r="49" spans="1:6" hidden="1" x14ac:dyDescent="0.25">
      <c r="A49">
        <v>35</v>
      </c>
      <c r="B49" s="1" t="s">
        <v>9363</v>
      </c>
      <c r="D49" s="1" t="s">
        <v>9364</v>
      </c>
      <c r="E49" s="1" t="s">
        <v>13282</v>
      </c>
      <c r="F49" s="1">
        <f>+Parametros[[#This Row],[id]]</f>
        <v>35</v>
      </c>
    </row>
    <row r="50" spans="1:6" hidden="1" x14ac:dyDescent="0.25">
      <c r="A50">
        <v>36</v>
      </c>
      <c r="B50" s="1" t="s">
        <v>9365</v>
      </c>
      <c r="D50" s="1" t="s">
        <v>9322</v>
      </c>
      <c r="E50" s="1" t="s">
        <v>13283</v>
      </c>
      <c r="F50" s="1">
        <f>+Parametros[[#This Row],[id]]</f>
        <v>36</v>
      </c>
    </row>
    <row r="51" spans="1:6" hidden="1" x14ac:dyDescent="0.25">
      <c r="A51">
        <v>37</v>
      </c>
      <c r="B51" s="1" t="s">
        <v>9366</v>
      </c>
      <c r="D51" s="1" t="s">
        <v>22</v>
      </c>
      <c r="E51" s="1" t="s">
        <v>13284</v>
      </c>
      <c r="F51" s="1">
        <f>+Parametros[[#This Row],[id]]</f>
        <v>37</v>
      </c>
    </row>
    <row r="52" spans="1:6" hidden="1" x14ac:dyDescent="0.25">
      <c r="A52">
        <v>38</v>
      </c>
      <c r="B52" s="1" t="s">
        <v>9367</v>
      </c>
      <c r="D52" s="1" t="s">
        <v>9332</v>
      </c>
      <c r="E52" s="1" t="s">
        <v>13285</v>
      </c>
      <c r="F52" s="1">
        <f>+Parametros[[#This Row],[id]]</f>
        <v>38</v>
      </c>
    </row>
    <row r="53" spans="1:6" hidden="1" x14ac:dyDescent="0.25">
      <c r="A53">
        <v>39</v>
      </c>
      <c r="B53" s="1" t="s">
        <v>9368</v>
      </c>
      <c r="D53" s="1" t="s">
        <v>9332</v>
      </c>
      <c r="E53" s="1" t="s">
        <v>13286</v>
      </c>
      <c r="F53" s="1">
        <f>+Parametros[[#This Row],[id]]</f>
        <v>39</v>
      </c>
    </row>
    <row r="54" spans="1:6" hidden="1" x14ac:dyDescent="0.25">
      <c r="A54">
        <v>113</v>
      </c>
      <c r="B54" s="1" t="s">
        <v>10707</v>
      </c>
      <c r="D54" s="1" t="s">
        <v>9351</v>
      </c>
      <c r="E54" s="1" t="s">
        <v>13362</v>
      </c>
      <c r="F54" s="1">
        <f>+Parametros[[#This Row],[id]]</f>
        <v>113</v>
      </c>
    </row>
    <row r="55" spans="1:6" hidden="1" x14ac:dyDescent="0.25">
      <c r="A55">
        <v>40</v>
      </c>
      <c r="B55" s="1" t="s">
        <v>9369</v>
      </c>
      <c r="D55" s="1" t="s">
        <v>22</v>
      </c>
      <c r="E55" s="1" t="s">
        <v>13287</v>
      </c>
      <c r="F55" s="1">
        <f>+Parametros[[#This Row],[id]]</f>
        <v>40</v>
      </c>
    </row>
    <row r="56" spans="1:6" hidden="1" x14ac:dyDescent="0.25">
      <c r="A56">
        <v>41</v>
      </c>
      <c r="B56" s="1" t="s">
        <v>9370</v>
      </c>
      <c r="D56" s="1" t="s">
        <v>9320</v>
      </c>
      <c r="E56" s="1" t="s">
        <v>13288</v>
      </c>
      <c r="F56" s="1">
        <f>+Parametros[[#This Row],[id]]</f>
        <v>41</v>
      </c>
    </row>
    <row r="57" spans="1:6" hidden="1" x14ac:dyDescent="0.25">
      <c r="A57">
        <v>42</v>
      </c>
      <c r="B57" s="1" t="s">
        <v>9371</v>
      </c>
      <c r="D57" s="1" t="s">
        <v>9320</v>
      </c>
      <c r="E57" s="1" t="s">
        <v>13289</v>
      </c>
      <c r="F57" s="1">
        <f>+Parametros[[#This Row],[id]]</f>
        <v>42</v>
      </c>
    </row>
    <row r="58" spans="1:6" hidden="1" x14ac:dyDescent="0.25">
      <c r="A58">
        <v>43</v>
      </c>
      <c r="B58" s="1" t="s">
        <v>9372</v>
      </c>
      <c r="D58" s="1" t="s">
        <v>9364</v>
      </c>
      <c r="E58" s="1" t="s">
        <v>13290</v>
      </c>
      <c r="F58" s="1">
        <f>+Parametros[[#This Row],[id]]</f>
        <v>43</v>
      </c>
    </row>
    <row r="59" spans="1:6" hidden="1" x14ac:dyDescent="0.25">
      <c r="A59">
        <v>44</v>
      </c>
      <c r="B59" s="1" t="s">
        <v>9373</v>
      </c>
      <c r="D59" s="1" t="s">
        <v>9332</v>
      </c>
      <c r="E59" s="1" t="s">
        <v>13291</v>
      </c>
      <c r="F59" s="1">
        <f>+Parametros[[#This Row],[id]]</f>
        <v>44</v>
      </c>
    </row>
    <row r="60" spans="1:6" hidden="1" x14ac:dyDescent="0.25">
      <c r="A60">
        <v>45</v>
      </c>
      <c r="B60" s="1" t="s">
        <v>9374</v>
      </c>
      <c r="D60" s="1" t="s">
        <v>22</v>
      </c>
      <c r="E60" s="1" t="s">
        <v>13292</v>
      </c>
      <c r="F60" s="1">
        <f>+Parametros[[#This Row],[id]]</f>
        <v>45</v>
      </c>
    </row>
    <row r="61" spans="1:6" hidden="1" x14ac:dyDescent="0.25">
      <c r="A61">
        <v>46</v>
      </c>
      <c r="B61" s="1" t="s">
        <v>9375</v>
      </c>
      <c r="D61" s="1" t="s">
        <v>9376</v>
      </c>
      <c r="E61" s="1" t="s">
        <v>13293</v>
      </c>
      <c r="F61" s="1">
        <f>+Parametros[[#This Row],[id]]</f>
        <v>46</v>
      </c>
    </row>
    <row r="62" spans="1:6" hidden="1" x14ac:dyDescent="0.25">
      <c r="A62">
        <v>47</v>
      </c>
      <c r="B62" s="1" t="s">
        <v>9377</v>
      </c>
      <c r="D62" s="1" t="s">
        <v>9376</v>
      </c>
      <c r="E62" s="1" t="s">
        <v>13294</v>
      </c>
      <c r="F62" s="1">
        <f>+Parametros[[#This Row],[id]]</f>
        <v>47</v>
      </c>
    </row>
    <row r="63" spans="1:6" hidden="1" x14ac:dyDescent="0.25">
      <c r="A63">
        <v>48</v>
      </c>
      <c r="B63" s="1" t="s">
        <v>9378</v>
      </c>
      <c r="D63" s="1" t="s">
        <v>9379</v>
      </c>
      <c r="E63" s="1" t="s">
        <v>13295</v>
      </c>
      <c r="F63" s="1">
        <f>+Parametros[[#This Row],[id]]</f>
        <v>48</v>
      </c>
    </row>
    <row r="64" spans="1:6" hidden="1" x14ac:dyDescent="0.25">
      <c r="A64">
        <v>49</v>
      </c>
      <c r="B64" s="1" t="s">
        <v>9380</v>
      </c>
      <c r="D64" s="1" t="s">
        <v>9332</v>
      </c>
      <c r="E64" s="1" t="s">
        <v>13296</v>
      </c>
      <c r="F64" s="1">
        <f>+Parametros[[#This Row],[id]]</f>
        <v>49</v>
      </c>
    </row>
    <row r="65" spans="1:6" hidden="1" x14ac:dyDescent="0.25">
      <c r="A65">
        <v>50</v>
      </c>
      <c r="B65" s="1" t="s">
        <v>9381</v>
      </c>
      <c r="D65" s="1" t="s">
        <v>22</v>
      </c>
      <c r="E65" s="1" t="s">
        <v>13297</v>
      </c>
      <c r="F65" s="1">
        <f>+Parametros[[#This Row],[id]]</f>
        <v>50</v>
      </c>
    </row>
    <row r="66" spans="1:6" hidden="1" x14ac:dyDescent="0.25">
      <c r="A66">
        <v>51</v>
      </c>
      <c r="B66" s="1" t="s">
        <v>9382</v>
      </c>
      <c r="D66" s="1" t="s">
        <v>22</v>
      </c>
      <c r="E66" s="1" t="s">
        <v>13298</v>
      </c>
      <c r="F66" s="1">
        <f>+Parametros[[#This Row],[id]]</f>
        <v>51</v>
      </c>
    </row>
    <row r="67" spans="1:6" hidden="1" x14ac:dyDescent="0.25">
      <c r="A67">
        <v>52</v>
      </c>
      <c r="B67" s="1" t="s">
        <v>9383</v>
      </c>
      <c r="D67" s="1" t="s">
        <v>9332</v>
      </c>
      <c r="E67" s="1" t="s">
        <v>13299</v>
      </c>
      <c r="F67" s="1">
        <f>+Parametros[[#This Row],[id]]</f>
        <v>52</v>
      </c>
    </row>
    <row r="68" spans="1:6" hidden="1" x14ac:dyDescent="0.25">
      <c r="A68">
        <v>53</v>
      </c>
      <c r="B68" s="1" t="s">
        <v>9384</v>
      </c>
      <c r="D68" s="1" t="s">
        <v>9364</v>
      </c>
      <c r="E68" s="1" t="s">
        <v>13300</v>
      </c>
      <c r="F68" s="1">
        <f>+Parametros[[#This Row],[id]]</f>
        <v>53</v>
      </c>
    </row>
    <row r="69" spans="1:6" hidden="1" x14ac:dyDescent="0.25">
      <c r="A69">
        <v>54</v>
      </c>
      <c r="B69" s="1" t="s">
        <v>9385</v>
      </c>
      <c r="D69" s="1" t="s">
        <v>9379</v>
      </c>
      <c r="E69" s="1" t="s">
        <v>13301</v>
      </c>
      <c r="F69" s="1">
        <f>+Parametros[[#This Row],[id]]</f>
        <v>54</v>
      </c>
    </row>
    <row r="70" spans="1:6" hidden="1" x14ac:dyDescent="0.25">
      <c r="A70">
        <v>55</v>
      </c>
      <c r="B70" s="1" t="s">
        <v>9386</v>
      </c>
      <c r="D70" s="1" t="s">
        <v>9376</v>
      </c>
      <c r="E70" s="1" t="s">
        <v>13302</v>
      </c>
      <c r="F70" s="1">
        <f>+Parametros[[#This Row],[id]]</f>
        <v>55</v>
      </c>
    </row>
    <row r="71" spans="1:6" hidden="1" x14ac:dyDescent="0.25">
      <c r="A71">
        <v>56</v>
      </c>
      <c r="B71" s="1" t="s">
        <v>9387</v>
      </c>
      <c r="D71" s="1" t="s">
        <v>9322</v>
      </c>
      <c r="E71" s="1" t="s">
        <v>13303</v>
      </c>
      <c r="F71" s="1">
        <f>+Parametros[[#This Row],[id]]</f>
        <v>56</v>
      </c>
    </row>
    <row r="72" spans="1:6" hidden="1" x14ac:dyDescent="0.25">
      <c r="A72">
        <v>57</v>
      </c>
      <c r="B72" s="1" t="s">
        <v>9388</v>
      </c>
      <c r="D72" s="1" t="s">
        <v>5402</v>
      </c>
      <c r="E72" s="1" t="s">
        <v>13304</v>
      </c>
      <c r="F72" s="1">
        <f>+Parametros[[#This Row],[id]]</f>
        <v>57</v>
      </c>
    </row>
    <row r="73" spans="1:6" hidden="1" x14ac:dyDescent="0.25">
      <c r="A73">
        <v>58</v>
      </c>
      <c r="B73" s="1" t="s">
        <v>9389</v>
      </c>
      <c r="D73" s="1" t="s">
        <v>22</v>
      </c>
      <c r="E73" s="1" t="s">
        <v>13305</v>
      </c>
      <c r="F73" s="1">
        <f>+Parametros[[#This Row],[id]]</f>
        <v>58</v>
      </c>
    </row>
    <row r="74" spans="1:6" hidden="1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hidden="1" x14ac:dyDescent="0.25">
      <c r="A75">
        <v>60</v>
      </c>
      <c r="B75" s="1" t="s">
        <v>9390</v>
      </c>
      <c r="D75" s="1" t="s">
        <v>5402</v>
      </c>
      <c r="E75" s="1" t="s">
        <v>13307</v>
      </c>
      <c r="F75" s="1">
        <f>+Parametros[[#This Row],[id]]</f>
        <v>60</v>
      </c>
    </row>
    <row r="76" spans="1:6" hidden="1" x14ac:dyDescent="0.25">
      <c r="A76">
        <v>61</v>
      </c>
      <c r="B76" s="1" t="s">
        <v>9391</v>
      </c>
      <c r="D76" s="1" t="s">
        <v>22</v>
      </c>
      <c r="E76" s="1" t="s">
        <v>13308</v>
      </c>
      <c r="F76" s="1">
        <f>+Parametros[[#This Row],[id]]</f>
        <v>61</v>
      </c>
    </row>
    <row r="77" spans="1:6" hidden="1" x14ac:dyDescent="0.25">
      <c r="A77">
        <v>62</v>
      </c>
      <c r="B77" s="1" t="s">
        <v>9392</v>
      </c>
      <c r="D77" s="1" t="s">
        <v>9324</v>
      </c>
      <c r="E77" s="1" t="s">
        <v>13309</v>
      </c>
      <c r="F77" s="1">
        <f>+Parametros[[#This Row],[id]]</f>
        <v>62</v>
      </c>
    </row>
    <row r="78" spans="1:6" hidden="1" x14ac:dyDescent="0.25">
      <c r="A78">
        <v>63</v>
      </c>
      <c r="B78" s="1" t="s">
        <v>9393</v>
      </c>
      <c r="D78" s="1" t="s">
        <v>9332</v>
      </c>
      <c r="E78" s="1" t="s">
        <v>13310</v>
      </c>
      <c r="F78" s="1">
        <f>+Parametros[[#This Row],[id]]</f>
        <v>63</v>
      </c>
    </row>
    <row r="79" spans="1:6" hidden="1" x14ac:dyDescent="0.25">
      <c r="A79">
        <v>64</v>
      </c>
      <c r="B79" s="1" t="s">
        <v>9394</v>
      </c>
      <c r="D79" s="1" t="s">
        <v>9376</v>
      </c>
      <c r="E79" s="1" t="s">
        <v>13311</v>
      </c>
      <c r="F79" s="1">
        <f>+Parametros[[#This Row],[id]]</f>
        <v>64</v>
      </c>
    </row>
    <row r="80" spans="1:6" hidden="1" x14ac:dyDescent="0.25">
      <c r="A80">
        <v>65</v>
      </c>
      <c r="B80" s="1" t="s">
        <v>9395</v>
      </c>
      <c r="D80" s="1" t="s">
        <v>9322</v>
      </c>
      <c r="E80" s="1" t="s">
        <v>13312</v>
      </c>
      <c r="F80" s="1">
        <f>+Parametros[[#This Row],[id]]</f>
        <v>65</v>
      </c>
    </row>
    <row r="81" spans="1:6" hidden="1" x14ac:dyDescent="0.25">
      <c r="A81">
        <v>66</v>
      </c>
      <c r="B81" s="1" t="s">
        <v>9396</v>
      </c>
      <c r="D81" s="1" t="s">
        <v>22</v>
      </c>
      <c r="E81" s="1" t="s">
        <v>13313</v>
      </c>
      <c r="F81" s="1">
        <f>+Parametros[[#This Row],[id]]</f>
        <v>66</v>
      </c>
    </row>
    <row r="82" spans="1:6" hidden="1" x14ac:dyDescent="0.25">
      <c r="A82">
        <v>67</v>
      </c>
      <c r="B82" s="1" t="s">
        <v>9397</v>
      </c>
      <c r="D82" s="1" t="s">
        <v>9376</v>
      </c>
      <c r="E82" s="1" t="s">
        <v>13314</v>
      </c>
      <c r="F82" s="1">
        <f>+Parametros[[#This Row],[id]]</f>
        <v>67</v>
      </c>
    </row>
    <row r="83" spans="1:6" hidden="1" x14ac:dyDescent="0.25">
      <c r="A83">
        <v>68</v>
      </c>
      <c r="B83" s="1" t="s">
        <v>9398</v>
      </c>
      <c r="D83" s="1" t="s">
        <v>9324</v>
      </c>
      <c r="E83" s="1" t="s">
        <v>13315</v>
      </c>
      <c r="F83" s="1">
        <f>+Parametros[[#This Row],[id]]</f>
        <v>68</v>
      </c>
    </row>
    <row r="84" spans="1:6" hidden="1" x14ac:dyDescent="0.25">
      <c r="A84">
        <v>69</v>
      </c>
      <c r="B84" s="1" t="s">
        <v>9399</v>
      </c>
      <c r="D84" s="1" t="s">
        <v>22</v>
      </c>
      <c r="E84" s="1" t="s">
        <v>13316</v>
      </c>
      <c r="F84" s="1">
        <f>+Parametros[[#This Row],[id]]</f>
        <v>69</v>
      </c>
    </row>
    <row r="85" spans="1:6" hidden="1" x14ac:dyDescent="0.25">
      <c r="A85">
        <v>70</v>
      </c>
      <c r="B85" s="1" t="s">
        <v>9400</v>
      </c>
      <c r="D85" s="1" t="s">
        <v>9379</v>
      </c>
      <c r="E85" s="1" t="s">
        <v>13317</v>
      </c>
      <c r="F85" s="1">
        <f>+Parametros[[#This Row],[id]]</f>
        <v>70</v>
      </c>
    </row>
    <row r="86" spans="1:6" hidden="1" x14ac:dyDescent="0.25">
      <c r="A86">
        <v>71</v>
      </c>
      <c r="B86" s="1" t="s">
        <v>9401</v>
      </c>
      <c r="D86" s="1" t="s">
        <v>9322</v>
      </c>
      <c r="E86" s="1" t="s">
        <v>13318</v>
      </c>
      <c r="F86" s="1">
        <f>+Parametros[[#This Row],[id]]</f>
        <v>71</v>
      </c>
    </row>
    <row r="87" spans="1:6" hidden="1" x14ac:dyDescent="0.25">
      <c r="A87">
        <v>72</v>
      </c>
      <c r="B87" s="1" t="s">
        <v>9402</v>
      </c>
      <c r="D87" s="1" t="s">
        <v>9332</v>
      </c>
      <c r="E87" s="1" t="s">
        <v>13319</v>
      </c>
      <c r="F87" s="1">
        <f>+Parametros[[#This Row],[id]]</f>
        <v>72</v>
      </c>
    </row>
    <row r="88" spans="1:6" hidden="1" x14ac:dyDescent="0.25">
      <c r="A88">
        <v>73</v>
      </c>
      <c r="B88" s="1" t="s">
        <v>9403</v>
      </c>
      <c r="D88" s="1" t="s">
        <v>9364</v>
      </c>
      <c r="E88" s="1" t="s">
        <v>13320</v>
      </c>
      <c r="F88" s="1">
        <f>+Parametros[[#This Row],[id]]</f>
        <v>73</v>
      </c>
    </row>
    <row r="89" spans="1:6" hidden="1" x14ac:dyDescent="0.25">
      <c r="A89">
        <v>74</v>
      </c>
      <c r="B89" s="1" t="s">
        <v>9404</v>
      </c>
      <c r="D89" s="1" t="s">
        <v>22</v>
      </c>
      <c r="E89" s="1" t="s">
        <v>13321</v>
      </c>
      <c r="F89" s="1">
        <f>+Parametros[[#This Row],[id]]</f>
        <v>74</v>
      </c>
    </row>
    <row r="90" spans="1:6" hidden="1" x14ac:dyDescent="0.25">
      <c r="A90">
        <v>75</v>
      </c>
      <c r="B90" s="1" t="s">
        <v>9405</v>
      </c>
      <c r="D90" s="1" t="s">
        <v>9324</v>
      </c>
      <c r="E90" s="1" t="s">
        <v>13322</v>
      </c>
      <c r="F90" s="1">
        <f>+Parametros[[#This Row],[id]]</f>
        <v>75</v>
      </c>
    </row>
    <row r="91" spans="1:6" hidden="1" x14ac:dyDescent="0.25">
      <c r="A91">
        <v>76</v>
      </c>
      <c r="B91" s="1" t="s">
        <v>9406</v>
      </c>
      <c r="D91" s="1" t="s">
        <v>22</v>
      </c>
      <c r="E91" s="1" t="s">
        <v>13323</v>
      </c>
      <c r="F91" s="1">
        <f>+Parametros[[#This Row],[id]]</f>
        <v>76</v>
      </c>
    </row>
    <row r="92" spans="1:6" hidden="1" x14ac:dyDescent="0.25">
      <c r="A92">
        <v>77</v>
      </c>
      <c r="B92" s="1" t="s">
        <v>9407</v>
      </c>
      <c r="D92" s="1" t="s">
        <v>9322</v>
      </c>
      <c r="E92" s="1" t="s">
        <v>13324</v>
      </c>
      <c r="F92" s="1">
        <f>+Parametros[[#This Row],[id]]</f>
        <v>77</v>
      </c>
    </row>
    <row r="93" spans="1:6" hidden="1" x14ac:dyDescent="0.25">
      <c r="A93">
        <v>78</v>
      </c>
      <c r="B93" s="1" t="s">
        <v>9408</v>
      </c>
      <c r="D93" s="1" t="s">
        <v>22</v>
      </c>
      <c r="E93" s="1" t="s">
        <v>13325</v>
      </c>
      <c r="F93" s="1">
        <f>+Parametros[[#This Row],[id]]</f>
        <v>78</v>
      </c>
    </row>
    <row r="94" spans="1:6" hidden="1" x14ac:dyDescent="0.25">
      <c r="A94">
        <v>79</v>
      </c>
      <c r="B94" s="1" t="s">
        <v>9409</v>
      </c>
      <c r="D94" s="1" t="s">
        <v>9332</v>
      </c>
      <c r="E94" s="1" t="s">
        <v>13326</v>
      </c>
      <c r="F94" s="1">
        <f>+Parametros[[#This Row],[id]]</f>
        <v>79</v>
      </c>
    </row>
    <row r="95" spans="1:6" hidden="1" x14ac:dyDescent="0.25">
      <c r="A95">
        <v>80</v>
      </c>
      <c r="B95" s="1" t="s">
        <v>9410</v>
      </c>
      <c r="D95" s="1" t="s">
        <v>22</v>
      </c>
      <c r="E95" s="1" t="s">
        <v>13327</v>
      </c>
      <c r="F95" s="1">
        <f>+Parametros[[#This Row],[id]]</f>
        <v>80</v>
      </c>
    </row>
    <row r="96" spans="1:6" hidden="1" x14ac:dyDescent="0.25">
      <c r="A96">
        <v>81</v>
      </c>
      <c r="B96" s="1" t="s">
        <v>9411</v>
      </c>
      <c r="D96" s="1" t="s">
        <v>22</v>
      </c>
      <c r="E96" s="1" t="s">
        <v>13328</v>
      </c>
      <c r="F96" s="1">
        <f>+Parametros[[#This Row],[id]]</f>
        <v>81</v>
      </c>
    </row>
    <row r="97" spans="1:6" hidden="1" x14ac:dyDescent="0.25">
      <c r="A97">
        <v>82</v>
      </c>
      <c r="B97" s="1" t="s">
        <v>9412</v>
      </c>
      <c r="D97" s="1" t="s">
        <v>9364</v>
      </c>
      <c r="E97" s="1" t="s">
        <v>13329</v>
      </c>
      <c r="F97" s="1">
        <f>+Parametros[[#This Row],[id]]</f>
        <v>82</v>
      </c>
    </row>
    <row r="98" spans="1:6" hidden="1" x14ac:dyDescent="0.25">
      <c r="A98">
        <v>83</v>
      </c>
      <c r="B98" s="1" t="s">
        <v>9413</v>
      </c>
      <c r="D98" s="1" t="s">
        <v>22</v>
      </c>
      <c r="E98" s="1" t="s">
        <v>13330</v>
      </c>
      <c r="F98" s="1">
        <f>+Parametros[[#This Row],[id]]</f>
        <v>83</v>
      </c>
    </row>
    <row r="99" spans="1:6" hidden="1" x14ac:dyDescent="0.25">
      <c r="A99">
        <v>84</v>
      </c>
      <c r="B99" s="1" t="s">
        <v>9414</v>
      </c>
      <c r="D99" s="1" t="s">
        <v>9379</v>
      </c>
      <c r="E99" s="1" t="s">
        <v>13331</v>
      </c>
      <c r="F99" s="1">
        <f>+Parametros[[#This Row],[id]]</f>
        <v>84</v>
      </c>
    </row>
    <row r="100" spans="1:6" hidden="1" x14ac:dyDescent="0.25">
      <c r="A100">
        <v>85</v>
      </c>
      <c r="B100" s="1" t="s">
        <v>9415</v>
      </c>
      <c r="D100" s="1" t="s">
        <v>5402</v>
      </c>
      <c r="E100" s="1" t="s">
        <v>13332</v>
      </c>
      <c r="F100" s="1">
        <f>+Parametros[[#This Row],[id]]</f>
        <v>85</v>
      </c>
    </row>
    <row r="101" spans="1:6" hidden="1" x14ac:dyDescent="0.25">
      <c r="A101">
        <v>86</v>
      </c>
      <c r="B101" s="1" t="s">
        <v>9416</v>
      </c>
      <c r="D101" s="1" t="s">
        <v>22</v>
      </c>
      <c r="E101" s="1" t="s">
        <v>13333</v>
      </c>
      <c r="F101" s="1">
        <f>+Parametros[[#This Row],[id]]</f>
        <v>86</v>
      </c>
    </row>
    <row r="102" spans="1:6" hidden="1" x14ac:dyDescent="0.25">
      <c r="A102">
        <v>110</v>
      </c>
      <c r="B102" s="1" t="s">
        <v>13357</v>
      </c>
      <c r="D102" s="1" t="s">
        <v>9332</v>
      </c>
      <c r="E102" s="1" t="s">
        <v>13358</v>
      </c>
      <c r="F102" s="1">
        <f>+Parametros[[#This Row],[id]]</f>
        <v>110</v>
      </c>
    </row>
    <row r="103" spans="1:6" hidden="1" x14ac:dyDescent="0.25">
      <c r="A103">
        <v>87</v>
      </c>
      <c r="B103" s="1" t="s">
        <v>9417</v>
      </c>
      <c r="D103" s="1" t="s">
        <v>22</v>
      </c>
      <c r="E103" s="1" t="s">
        <v>13334</v>
      </c>
      <c r="F103" s="1">
        <f>+Parametros[[#This Row],[id]]</f>
        <v>87</v>
      </c>
    </row>
    <row r="104" spans="1:6" hidden="1" x14ac:dyDescent="0.25">
      <c r="A104">
        <v>88</v>
      </c>
      <c r="B104" s="1" t="s">
        <v>9418</v>
      </c>
      <c r="D104" s="1" t="s">
        <v>9342</v>
      </c>
      <c r="E104" s="1" t="s">
        <v>13335</v>
      </c>
      <c r="F104" s="1">
        <f>+Parametros[[#This Row],[id]]</f>
        <v>88</v>
      </c>
    </row>
    <row r="105" spans="1:6" hidden="1" x14ac:dyDescent="0.25">
      <c r="A105">
        <v>89</v>
      </c>
      <c r="B105" s="1" t="s">
        <v>9419</v>
      </c>
      <c r="D105" s="1" t="s">
        <v>9379</v>
      </c>
      <c r="E105" s="1" t="s">
        <v>13336</v>
      </c>
      <c r="F105" s="1">
        <f>+Parametros[[#This Row],[id]]</f>
        <v>89</v>
      </c>
    </row>
    <row r="106" spans="1:6" hidden="1" x14ac:dyDescent="0.25">
      <c r="A106">
        <v>90</v>
      </c>
      <c r="B106" s="1" t="s">
        <v>9420</v>
      </c>
      <c r="D106" s="1" t="s">
        <v>9329</v>
      </c>
      <c r="E106" s="1" t="s">
        <v>13337</v>
      </c>
      <c r="F106" s="1">
        <f>+Parametros[[#This Row],[id]]</f>
        <v>90</v>
      </c>
    </row>
    <row r="107" spans="1:6" hidden="1" x14ac:dyDescent="0.25">
      <c r="A107">
        <v>91</v>
      </c>
      <c r="B107" s="1" t="s">
        <v>9421</v>
      </c>
      <c r="D107" s="1" t="s">
        <v>9322</v>
      </c>
      <c r="E107" s="1" t="s">
        <v>13338</v>
      </c>
      <c r="F107" s="1">
        <f>+Parametros[[#This Row],[id]]</f>
        <v>91</v>
      </c>
    </row>
    <row r="108" spans="1:6" hidden="1" x14ac:dyDescent="0.25">
      <c r="A108">
        <v>92</v>
      </c>
      <c r="B108" s="1" t="s">
        <v>9422</v>
      </c>
      <c r="D108" s="1" t="s">
        <v>22</v>
      </c>
      <c r="E108" s="1" t="s">
        <v>13339</v>
      </c>
      <c r="F108" s="1">
        <f>+Parametros[[#This Row],[id]]</f>
        <v>92</v>
      </c>
    </row>
    <row r="109" spans="1:6" hidden="1" x14ac:dyDescent="0.25">
      <c r="A109">
        <v>93</v>
      </c>
      <c r="B109" s="1" t="s">
        <v>9423</v>
      </c>
      <c r="D109" s="1" t="s">
        <v>9322</v>
      </c>
      <c r="E109" s="1" t="s">
        <v>13340</v>
      </c>
      <c r="F109" s="1">
        <f>+Parametros[[#This Row],[id]]</f>
        <v>93</v>
      </c>
    </row>
    <row r="110" spans="1:6" hidden="1" x14ac:dyDescent="0.25">
      <c r="A110">
        <v>94</v>
      </c>
      <c r="B110" s="1" t="s">
        <v>9424</v>
      </c>
      <c r="D110" s="1" t="s">
        <v>9345</v>
      </c>
      <c r="E110" s="1" t="s">
        <v>13341</v>
      </c>
      <c r="F110" s="1">
        <f>+Parametros[[#This Row],[id]]</f>
        <v>94</v>
      </c>
    </row>
    <row r="111" spans="1:6" hidden="1" x14ac:dyDescent="0.25">
      <c r="A111">
        <v>96</v>
      </c>
      <c r="B111" s="1" t="s">
        <v>9426</v>
      </c>
      <c r="D111" s="1" t="s">
        <v>22</v>
      </c>
      <c r="E111" s="1" t="s">
        <v>13343</v>
      </c>
      <c r="F111" s="1">
        <f>+Parametros[[#This Row],[id]]</f>
        <v>96</v>
      </c>
    </row>
    <row r="112" spans="1:6" hidden="1" x14ac:dyDescent="0.25">
      <c r="A112">
        <v>95</v>
      </c>
      <c r="B112" s="1" t="s">
        <v>9425</v>
      </c>
      <c r="D112" s="1" t="s">
        <v>22</v>
      </c>
      <c r="E112" s="1" t="s">
        <v>13342</v>
      </c>
      <c r="F112" s="1">
        <f>+Parametros[[#This Row],[id]]</f>
        <v>95</v>
      </c>
    </row>
    <row r="113" spans="1:6" hidden="1" x14ac:dyDescent="0.25">
      <c r="A113">
        <v>97</v>
      </c>
      <c r="B113" s="1" t="s">
        <v>9427</v>
      </c>
      <c r="D113" s="1" t="s">
        <v>9342</v>
      </c>
      <c r="E113" s="1" t="s">
        <v>13344</v>
      </c>
      <c r="F113" s="1">
        <f>+Parametros[[#This Row],[id]]</f>
        <v>97</v>
      </c>
    </row>
    <row r="114" spans="1:6" hidden="1" x14ac:dyDescent="0.25">
      <c r="A114">
        <v>98</v>
      </c>
      <c r="B114" s="1" t="s">
        <v>9428</v>
      </c>
      <c r="D114" s="1" t="s">
        <v>9332</v>
      </c>
      <c r="E114" s="1" t="s">
        <v>13345</v>
      </c>
      <c r="F114" s="1">
        <f>+Parametros[[#This Row],[id]]</f>
        <v>98</v>
      </c>
    </row>
    <row r="115" spans="1:6" hidden="1" x14ac:dyDescent="0.25">
      <c r="A115">
        <v>99</v>
      </c>
      <c r="B115" s="1" t="s">
        <v>9429</v>
      </c>
      <c r="D115" s="1" t="s">
        <v>9332</v>
      </c>
      <c r="E115" s="1" t="s">
        <v>13346</v>
      </c>
      <c r="F115" s="1">
        <f>+Parametros[[#This Row],[id]]</f>
        <v>99</v>
      </c>
    </row>
    <row r="116" spans="1:6" hidden="1" x14ac:dyDescent="0.25">
      <c r="A116">
        <v>100</v>
      </c>
      <c r="B116" s="1" t="s">
        <v>9342</v>
      </c>
      <c r="D116" s="1" t="s">
        <v>9342</v>
      </c>
      <c r="E116" s="1" t="s">
        <v>13347</v>
      </c>
      <c r="F116" s="1">
        <f>+Parametros[[#This Row],[id]]</f>
        <v>100</v>
      </c>
    </row>
    <row r="117" spans="1:6" hidden="1" x14ac:dyDescent="0.25">
      <c r="A117">
        <v>101</v>
      </c>
      <c r="B117" s="1" t="s">
        <v>9430</v>
      </c>
      <c r="D117" s="1" t="s">
        <v>9320</v>
      </c>
      <c r="E117" s="1" t="s">
        <v>13348</v>
      </c>
      <c r="F117" s="1">
        <f>+Parametros[[#This Row],[id]]</f>
        <v>101</v>
      </c>
    </row>
    <row r="118" spans="1:6" hidden="1" x14ac:dyDescent="0.25">
      <c r="A118">
        <v>102</v>
      </c>
      <c r="B118" s="1" t="s">
        <v>9431</v>
      </c>
      <c r="D118" s="1" t="s">
        <v>9379</v>
      </c>
      <c r="E118" s="1" t="s">
        <v>13349</v>
      </c>
      <c r="F118" s="1">
        <f>+Parametros[[#This Row],[id]]</f>
        <v>102</v>
      </c>
    </row>
    <row r="119" spans="1:6" hidden="1" x14ac:dyDescent="0.25">
      <c r="A119">
        <v>103</v>
      </c>
      <c r="B119" s="1" t="s">
        <v>9432</v>
      </c>
      <c r="D119" s="1" t="s">
        <v>9354</v>
      </c>
      <c r="E119" s="1" t="s">
        <v>13350</v>
      </c>
      <c r="F119" s="1">
        <f>+Parametros[[#This Row],[id]]</f>
        <v>103</v>
      </c>
    </row>
    <row r="120" spans="1:6" hidden="1" x14ac:dyDescent="0.25">
      <c r="A120">
        <v>104</v>
      </c>
      <c r="B120" s="1" t="s">
        <v>9433</v>
      </c>
      <c r="D120" s="1" t="s">
        <v>22</v>
      </c>
      <c r="E120" s="1" t="s">
        <v>13351</v>
      </c>
      <c r="F120" s="1">
        <f>+Parametros[[#This Row],[id]]</f>
        <v>104</v>
      </c>
    </row>
    <row r="121" spans="1:6" hidden="1" x14ac:dyDescent="0.25">
      <c r="A121">
        <v>105</v>
      </c>
      <c r="B121" s="1" t="s">
        <v>9434</v>
      </c>
      <c r="D121" s="1" t="s">
        <v>9322</v>
      </c>
      <c r="E121" s="1" t="s">
        <v>13352</v>
      </c>
      <c r="F121" s="1">
        <f>+Parametros[[#This Row],[id]]</f>
        <v>105</v>
      </c>
    </row>
    <row r="122" spans="1:6" hidden="1" x14ac:dyDescent="0.25">
      <c r="A122">
        <v>106</v>
      </c>
      <c r="B122" s="1" t="s">
        <v>9435</v>
      </c>
      <c r="D122" s="1" t="s">
        <v>9332</v>
      </c>
      <c r="E122" s="1" t="s">
        <v>13353</v>
      </c>
      <c r="F122" s="1">
        <f>+Parametros[[#This Row],[id]]</f>
        <v>106</v>
      </c>
    </row>
    <row r="123" spans="1:6" hidden="1" x14ac:dyDescent="0.25">
      <c r="A123">
        <v>111</v>
      </c>
      <c r="B123" s="1" t="s">
        <v>13359</v>
      </c>
      <c r="D123" s="1" t="s">
        <v>9351</v>
      </c>
      <c r="E123" s="1" t="s">
        <v>13360</v>
      </c>
      <c r="F123" s="1">
        <f>+Parametros[[#This Row],[id]]</f>
        <v>111</v>
      </c>
    </row>
    <row r="124" spans="1:6" hidden="1" x14ac:dyDescent="0.25">
      <c r="A124">
        <v>117</v>
      </c>
      <c r="B124" s="1" t="s">
        <v>13369</v>
      </c>
      <c r="D124" s="1" t="s">
        <v>9351</v>
      </c>
      <c r="E124" s="1" t="s">
        <v>13370</v>
      </c>
      <c r="F124" s="1">
        <f>+Parametros[[#This Row],[id]]</f>
        <v>117</v>
      </c>
    </row>
    <row r="125" spans="1:6" hidden="1" x14ac:dyDescent="0.25">
      <c r="A125">
        <v>107</v>
      </c>
      <c r="B125" s="1" t="s">
        <v>20</v>
      </c>
      <c r="D125" s="1" t="s">
        <v>9322</v>
      </c>
      <c r="E125" s="1" t="s">
        <v>13354</v>
      </c>
      <c r="F125" s="1">
        <f>+Parametros[[#This Row],[id]]</f>
        <v>107</v>
      </c>
    </row>
    <row r="126" spans="1:6" hidden="1" x14ac:dyDescent="0.25">
      <c r="A126">
        <v>108</v>
      </c>
      <c r="B126" s="1" t="s">
        <v>9436</v>
      </c>
      <c r="D126" s="1" t="s">
        <v>9329</v>
      </c>
      <c r="E126" s="1" t="s">
        <v>13355</v>
      </c>
      <c r="F126" s="1">
        <f>+Parametros[[#This Row],[id]]</f>
        <v>108</v>
      </c>
    </row>
    <row r="127" spans="1:6" hidden="1" x14ac:dyDescent="0.25">
      <c r="A127">
        <v>109</v>
      </c>
      <c r="B127" s="1" t="s">
        <v>9437</v>
      </c>
      <c r="D127" s="1" t="s">
        <v>9329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2" activePane="bottomLeft" state="frozen"/>
      <selection pane="bottomLeft" activeCell="F1769" sqref="F1769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8274</v>
      </c>
      <c r="B11" t="s">
        <v>1</v>
      </c>
      <c r="C11" t="s">
        <v>2</v>
      </c>
      <c r="D11" t="s">
        <v>3</v>
      </c>
      <c r="E11" t="s">
        <v>8275</v>
      </c>
      <c r="F11" t="s">
        <v>8276</v>
      </c>
      <c r="G11" t="s">
        <v>8277</v>
      </c>
      <c r="H11" t="s">
        <v>10448</v>
      </c>
    </row>
    <row r="12" spans="1:8" x14ac:dyDescent="0.25">
      <c r="A12">
        <v>1</v>
      </c>
      <c r="B12" t="s">
        <v>8278</v>
      </c>
      <c r="C12" s="1" t="s">
        <v>8279</v>
      </c>
      <c r="D12" s="1" t="s">
        <v>8280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x14ac:dyDescent="0.25">
      <c r="A13">
        <v>2</v>
      </c>
      <c r="B13" t="s">
        <v>8281</v>
      </c>
      <c r="C13" s="1" t="s">
        <v>8279</v>
      </c>
      <c r="D13" s="1" t="s">
        <v>8280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x14ac:dyDescent="0.25">
      <c r="A14">
        <v>3</v>
      </c>
      <c r="B14" t="s">
        <v>8282</v>
      </c>
      <c r="C14" s="1" t="s">
        <v>8279</v>
      </c>
      <c r="D14" s="1" t="s">
        <v>8280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x14ac:dyDescent="0.25">
      <c r="A15">
        <v>4</v>
      </c>
      <c r="B15" t="s">
        <v>8283</v>
      </c>
      <c r="C15" s="1" t="s">
        <v>8279</v>
      </c>
      <c r="D15" s="1" t="s">
        <v>8280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x14ac:dyDescent="0.25">
      <c r="A16">
        <v>5</v>
      </c>
      <c r="B16" t="s">
        <v>8284</v>
      </c>
      <c r="C16" s="1" t="s">
        <v>8279</v>
      </c>
      <c r="D16" s="1" t="s">
        <v>8280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x14ac:dyDescent="0.25">
      <c r="A17">
        <v>6</v>
      </c>
      <c r="B17" t="s">
        <v>8285</v>
      </c>
      <c r="C17" s="1" t="s">
        <v>8279</v>
      </c>
      <c r="D17" s="1" t="s">
        <v>8280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x14ac:dyDescent="0.25">
      <c r="A18">
        <v>7</v>
      </c>
      <c r="B18" t="s">
        <v>8286</v>
      </c>
      <c r="C18" s="1" t="s">
        <v>8279</v>
      </c>
      <c r="D18" s="1" t="s">
        <v>8280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x14ac:dyDescent="0.25">
      <c r="A19">
        <v>8</v>
      </c>
      <c r="B19" t="s">
        <v>8287</v>
      </c>
      <c r="C19" s="1" t="s">
        <v>8279</v>
      </c>
      <c r="D19" s="1" t="s">
        <v>8280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x14ac:dyDescent="0.25">
      <c r="A20">
        <v>9</v>
      </c>
      <c r="B20" t="s">
        <v>8288</v>
      </c>
      <c r="C20" s="1" t="s">
        <v>8279</v>
      </c>
      <c r="D20" s="1" t="s">
        <v>8280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x14ac:dyDescent="0.25">
      <c r="A21">
        <v>10</v>
      </c>
      <c r="B21" t="s">
        <v>8289</v>
      </c>
      <c r="C21" s="1" t="s">
        <v>8279</v>
      </c>
      <c r="D21" s="1" t="s">
        <v>8280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x14ac:dyDescent="0.25">
      <c r="A22">
        <v>11</v>
      </c>
      <c r="B22" t="s">
        <v>8290</v>
      </c>
      <c r="C22" s="1" t="s">
        <v>8279</v>
      </c>
      <c r="D22" s="1" t="s">
        <v>8280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x14ac:dyDescent="0.25">
      <c r="A23">
        <v>12</v>
      </c>
      <c r="B23" t="s">
        <v>8291</v>
      </c>
      <c r="C23" s="1" t="s">
        <v>8279</v>
      </c>
      <c r="D23" s="1" t="s">
        <v>8280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x14ac:dyDescent="0.25">
      <c r="A24">
        <v>13</v>
      </c>
      <c r="B24" t="s">
        <v>8292</v>
      </c>
      <c r="C24" s="1" t="s">
        <v>8279</v>
      </c>
      <c r="D24" s="1" t="s">
        <v>8280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x14ac:dyDescent="0.25">
      <c r="A25">
        <v>14</v>
      </c>
      <c r="B25" t="s">
        <v>8293</v>
      </c>
      <c r="C25" s="1" t="s">
        <v>8279</v>
      </c>
      <c r="D25" s="1" t="s">
        <v>8280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x14ac:dyDescent="0.25">
      <c r="A26">
        <v>15</v>
      </c>
      <c r="B26" t="s">
        <v>8294</v>
      </c>
      <c r="C26" s="1" t="s">
        <v>8279</v>
      </c>
      <c r="D26" s="1" t="s">
        <v>8280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x14ac:dyDescent="0.25">
      <c r="A27">
        <v>16</v>
      </c>
      <c r="B27" t="s">
        <v>8295</v>
      </c>
      <c r="C27" s="1" t="s">
        <v>8279</v>
      </c>
      <c r="D27" s="1" t="s">
        <v>8280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x14ac:dyDescent="0.25">
      <c r="A28">
        <v>17</v>
      </c>
      <c r="B28" t="s">
        <v>8296</v>
      </c>
      <c r="C28" s="1" t="s">
        <v>8279</v>
      </c>
      <c r="D28" s="1" t="s">
        <v>8280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x14ac:dyDescent="0.25">
      <c r="A29">
        <v>18</v>
      </c>
      <c r="B29" t="s">
        <v>8297</v>
      </c>
      <c r="C29" s="1" t="s">
        <v>8279</v>
      </c>
      <c r="D29" s="1" t="s">
        <v>8280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x14ac:dyDescent="0.25">
      <c r="A30">
        <v>19</v>
      </c>
      <c r="B30" t="s">
        <v>8298</v>
      </c>
      <c r="C30" s="1" t="s">
        <v>8279</v>
      </c>
      <c r="D30" s="1" t="s">
        <v>8280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x14ac:dyDescent="0.25">
      <c r="A31">
        <v>20</v>
      </c>
      <c r="B31" t="s">
        <v>8299</v>
      </c>
      <c r="C31" s="1" t="s">
        <v>8279</v>
      </c>
      <c r="D31" s="1" t="s">
        <v>8280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x14ac:dyDescent="0.25">
      <c r="A32">
        <v>21</v>
      </c>
      <c r="B32" t="s">
        <v>8300</v>
      </c>
      <c r="C32" s="1" t="s">
        <v>8279</v>
      </c>
      <c r="D32" s="1" t="s">
        <v>8280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x14ac:dyDescent="0.25">
      <c r="A33">
        <v>22</v>
      </c>
      <c r="B33" t="s">
        <v>8301</v>
      </c>
      <c r="C33" s="1" t="s">
        <v>8279</v>
      </c>
      <c r="D33" s="1" t="s">
        <v>8280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x14ac:dyDescent="0.25">
      <c r="A34">
        <v>23</v>
      </c>
      <c r="B34" t="s">
        <v>8302</v>
      </c>
      <c r="C34" s="1" t="s">
        <v>8279</v>
      </c>
      <c r="D34" s="1" t="s">
        <v>8280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x14ac:dyDescent="0.25">
      <c r="A35">
        <v>24</v>
      </c>
      <c r="B35" t="s">
        <v>8303</v>
      </c>
      <c r="C35" s="1" t="s">
        <v>8279</v>
      </c>
      <c r="D35" s="1" t="s">
        <v>8280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x14ac:dyDescent="0.25">
      <c r="A36">
        <v>25</v>
      </c>
      <c r="B36" t="s">
        <v>8304</v>
      </c>
      <c r="C36" s="1" t="s">
        <v>8279</v>
      </c>
      <c r="D36" s="1" t="s">
        <v>8280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x14ac:dyDescent="0.25">
      <c r="A37">
        <v>26</v>
      </c>
      <c r="B37" t="s">
        <v>8305</v>
      </c>
      <c r="C37" s="1" t="s">
        <v>8279</v>
      </c>
      <c r="D37" s="1" t="s">
        <v>8280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x14ac:dyDescent="0.25">
      <c r="A38">
        <v>27</v>
      </c>
      <c r="B38" t="s">
        <v>8306</v>
      </c>
      <c r="C38" s="1" t="s">
        <v>8279</v>
      </c>
      <c r="D38" s="1" t="s">
        <v>8280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x14ac:dyDescent="0.25">
      <c r="A39">
        <v>28</v>
      </c>
      <c r="B39" t="s">
        <v>8307</v>
      </c>
      <c r="C39" s="1" t="s">
        <v>8279</v>
      </c>
      <c r="D39" s="1" t="s">
        <v>8280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x14ac:dyDescent="0.25">
      <c r="A40">
        <v>29</v>
      </c>
      <c r="B40" t="s">
        <v>8308</v>
      </c>
      <c r="C40" s="1" t="s">
        <v>8279</v>
      </c>
      <c r="D40" s="1" t="s">
        <v>8280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x14ac:dyDescent="0.25">
      <c r="A41">
        <v>30</v>
      </c>
      <c r="B41" t="s">
        <v>8309</v>
      </c>
      <c r="C41" s="1" t="s">
        <v>8279</v>
      </c>
      <c r="D41" s="1" t="s">
        <v>8280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x14ac:dyDescent="0.25">
      <c r="A42">
        <v>31</v>
      </c>
      <c r="B42" t="s">
        <v>8310</v>
      </c>
      <c r="C42" s="1" t="s">
        <v>8279</v>
      </c>
      <c r="D42" s="1" t="s">
        <v>8280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x14ac:dyDescent="0.25">
      <c r="A43">
        <v>32</v>
      </c>
      <c r="B43" t="s">
        <v>8311</v>
      </c>
      <c r="C43" s="1" t="s">
        <v>8279</v>
      </c>
      <c r="D43" s="1" t="s">
        <v>8280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x14ac:dyDescent="0.25">
      <c r="A44">
        <v>33</v>
      </c>
      <c r="B44" t="s">
        <v>8312</v>
      </c>
      <c r="C44" s="1" t="s">
        <v>8279</v>
      </c>
      <c r="D44" s="1" t="s">
        <v>8280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x14ac:dyDescent="0.25">
      <c r="A45">
        <v>34</v>
      </c>
      <c r="B45" t="s">
        <v>8313</v>
      </c>
      <c r="C45" s="1" t="s">
        <v>8279</v>
      </c>
      <c r="D45" s="1" t="s">
        <v>8280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x14ac:dyDescent="0.25">
      <c r="A46">
        <v>35</v>
      </c>
      <c r="B46" t="s">
        <v>8314</v>
      </c>
      <c r="C46" s="1" t="s">
        <v>8279</v>
      </c>
      <c r="D46" s="1" t="s">
        <v>8280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x14ac:dyDescent="0.25">
      <c r="A47">
        <v>36</v>
      </c>
      <c r="B47" t="s">
        <v>8315</v>
      </c>
      <c r="C47" s="1" t="s">
        <v>8279</v>
      </c>
      <c r="D47" s="1" t="s">
        <v>8280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x14ac:dyDescent="0.25">
      <c r="A48">
        <v>37</v>
      </c>
      <c r="B48" t="s">
        <v>8316</v>
      </c>
      <c r="C48" s="1" t="s">
        <v>8279</v>
      </c>
      <c r="D48" s="1" t="s">
        <v>8280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x14ac:dyDescent="0.25">
      <c r="A49">
        <v>38</v>
      </c>
      <c r="B49" t="s">
        <v>8317</v>
      </c>
      <c r="C49" s="1" t="s">
        <v>8279</v>
      </c>
      <c r="D49" s="1" t="s">
        <v>8280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x14ac:dyDescent="0.25">
      <c r="A50">
        <v>39</v>
      </c>
      <c r="B50" t="s">
        <v>8318</v>
      </c>
      <c r="C50" s="1" t="s">
        <v>8279</v>
      </c>
      <c r="D50" s="1" t="s">
        <v>8280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x14ac:dyDescent="0.25">
      <c r="A51">
        <v>40</v>
      </c>
      <c r="B51" t="s">
        <v>8319</v>
      </c>
      <c r="C51" s="1" t="s">
        <v>8279</v>
      </c>
      <c r="D51" s="1" t="s">
        <v>8280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x14ac:dyDescent="0.25">
      <c r="A52">
        <v>41</v>
      </c>
      <c r="B52" t="s">
        <v>8320</v>
      </c>
      <c r="C52" s="1" t="s">
        <v>8279</v>
      </c>
      <c r="D52" s="1" t="s">
        <v>8280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x14ac:dyDescent="0.25">
      <c r="A53">
        <v>42</v>
      </c>
      <c r="B53" t="s">
        <v>8321</v>
      </c>
      <c r="C53" s="1" t="s">
        <v>8279</v>
      </c>
      <c r="D53" s="1" t="s">
        <v>8280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x14ac:dyDescent="0.25">
      <c r="A54">
        <v>43</v>
      </c>
      <c r="B54" t="s">
        <v>8322</v>
      </c>
      <c r="C54" s="1" t="s">
        <v>8279</v>
      </c>
      <c r="D54" s="1" t="s">
        <v>8280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x14ac:dyDescent="0.25">
      <c r="A55">
        <v>44</v>
      </c>
      <c r="B55" t="s">
        <v>8323</v>
      </c>
      <c r="C55" s="1" t="s">
        <v>8279</v>
      </c>
      <c r="D55" s="1" t="s">
        <v>8280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x14ac:dyDescent="0.25">
      <c r="A56">
        <v>45</v>
      </c>
      <c r="B56" t="s">
        <v>8324</v>
      </c>
      <c r="C56" s="1" t="s">
        <v>8279</v>
      </c>
      <c r="D56" s="1" t="s">
        <v>8280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x14ac:dyDescent="0.25">
      <c r="A57">
        <v>46</v>
      </c>
      <c r="B57" t="s">
        <v>8325</v>
      </c>
      <c r="C57" s="1" t="s">
        <v>8279</v>
      </c>
      <c r="D57" s="1" t="s">
        <v>8280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x14ac:dyDescent="0.25">
      <c r="A58">
        <v>47</v>
      </c>
      <c r="B58" t="s">
        <v>8326</v>
      </c>
      <c r="C58" s="1" t="s">
        <v>8279</v>
      </c>
      <c r="D58" s="1" t="s">
        <v>8280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x14ac:dyDescent="0.25">
      <c r="A59">
        <v>48</v>
      </c>
      <c r="B59" t="s">
        <v>8327</v>
      </c>
      <c r="C59" s="1" t="s">
        <v>8279</v>
      </c>
      <c r="D59" s="1" t="s">
        <v>8280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x14ac:dyDescent="0.25">
      <c r="A60">
        <v>49</v>
      </c>
      <c r="B60" t="s">
        <v>8328</v>
      </c>
      <c r="C60" s="1" t="s">
        <v>8279</v>
      </c>
      <c r="D60" s="1" t="s">
        <v>8280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x14ac:dyDescent="0.25">
      <c r="A61">
        <v>50</v>
      </c>
      <c r="B61" t="s">
        <v>8329</v>
      </c>
      <c r="C61" s="1" t="s">
        <v>8279</v>
      </c>
      <c r="D61" s="1" t="s">
        <v>8280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x14ac:dyDescent="0.25">
      <c r="A62">
        <v>51</v>
      </c>
      <c r="B62" t="s">
        <v>8330</v>
      </c>
      <c r="C62" s="1" t="s">
        <v>8279</v>
      </c>
      <c r="D62" s="1" t="s">
        <v>8280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x14ac:dyDescent="0.25">
      <c r="A63">
        <v>52</v>
      </c>
      <c r="B63" t="s">
        <v>8331</v>
      </c>
      <c r="C63" s="1" t="s">
        <v>8279</v>
      </c>
      <c r="D63" s="1" t="s">
        <v>8280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x14ac:dyDescent="0.25">
      <c r="A64">
        <v>53</v>
      </c>
      <c r="B64" t="s">
        <v>8332</v>
      </c>
      <c r="C64" s="1" t="s">
        <v>8279</v>
      </c>
      <c r="D64" s="1" t="s">
        <v>8280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x14ac:dyDescent="0.25">
      <c r="A65">
        <v>54</v>
      </c>
      <c r="B65" t="s">
        <v>8333</v>
      </c>
      <c r="C65" s="1" t="s">
        <v>8279</v>
      </c>
      <c r="D65" s="1" t="s">
        <v>8280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x14ac:dyDescent="0.25">
      <c r="A66">
        <v>55</v>
      </c>
      <c r="B66" t="s">
        <v>8334</v>
      </c>
      <c r="C66" s="1" t="s">
        <v>8279</v>
      </c>
      <c r="D66" s="1" t="s">
        <v>8280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x14ac:dyDescent="0.25">
      <c r="A67">
        <v>56</v>
      </c>
      <c r="B67" t="s">
        <v>8335</v>
      </c>
      <c r="C67" s="1" t="s">
        <v>8279</v>
      </c>
      <c r="D67" s="1" t="s">
        <v>8280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x14ac:dyDescent="0.25">
      <c r="A68">
        <v>57</v>
      </c>
      <c r="B68" t="s">
        <v>8336</v>
      </c>
      <c r="C68" s="1" t="s">
        <v>8279</v>
      </c>
      <c r="D68" s="1" t="s">
        <v>8280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x14ac:dyDescent="0.25">
      <c r="A69">
        <v>58</v>
      </c>
      <c r="B69" t="s">
        <v>8337</v>
      </c>
      <c r="C69" s="1" t="s">
        <v>8279</v>
      </c>
      <c r="D69" s="1" t="s">
        <v>8280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x14ac:dyDescent="0.25">
      <c r="A70">
        <v>59</v>
      </c>
      <c r="B70" t="s">
        <v>8338</v>
      </c>
      <c r="C70" s="1" t="s">
        <v>8279</v>
      </c>
      <c r="D70" s="1" t="s">
        <v>8280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x14ac:dyDescent="0.25">
      <c r="A71">
        <v>60</v>
      </c>
      <c r="B71" t="s">
        <v>8339</v>
      </c>
      <c r="C71" s="1" t="s">
        <v>8279</v>
      </c>
      <c r="D71" s="1" t="s">
        <v>8280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x14ac:dyDescent="0.25">
      <c r="A72">
        <v>61</v>
      </c>
      <c r="B72" t="s">
        <v>8340</v>
      </c>
      <c r="C72" s="1" t="s">
        <v>8279</v>
      </c>
      <c r="D72" s="1" t="s">
        <v>8280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x14ac:dyDescent="0.25">
      <c r="A73">
        <v>62</v>
      </c>
      <c r="B73" s="20" t="s">
        <v>10803</v>
      </c>
      <c r="C73" s="1" t="s">
        <v>8341</v>
      </c>
      <c r="D73" s="1" t="s">
        <v>8342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x14ac:dyDescent="0.25">
      <c r="A74">
        <v>63</v>
      </c>
      <c r="B74" s="20" t="s">
        <v>10805</v>
      </c>
      <c r="C74" s="1" t="s">
        <v>8341</v>
      </c>
      <c r="D74" s="1" t="s">
        <v>8342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x14ac:dyDescent="0.25">
      <c r="A75">
        <v>64</v>
      </c>
      <c r="B75" s="20" t="s">
        <v>10807</v>
      </c>
      <c r="C75" s="1" t="s">
        <v>8341</v>
      </c>
      <c r="D75" s="1" t="s">
        <v>8342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x14ac:dyDescent="0.25">
      <c r="A76">
        <v>65</v>
      </c>
      <c r="B76" s="20" t="s">
        <v>10809</v>
      </c>
      <c r="C76" s="1" t="s">
        <v>8341</v>
      </c>
      <c r="D76" s="1" t="s">
        <v>8342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x14ac:dyDescent="0.25">
      <c r="A77">
        <v>66</v>
      </c>
      <c r="B77" s="20" t="s">
        <v>10811</v>
      </c>
      <c r="C77" s="1" t="s">
        <v>8341</v>
      </c>
      <c r="D77" s="1" t="s">
        <v>8342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x14ac:dyDescent="0.25">
      <c r="A78">
        <v>67</v>
      </c>
      <c r="B78" s="20" t="s">
        <v>10813</v>
      </c>
      <c r="C78" s="1" t="s">
        <v>8341</v>
      </c>
      <c r="D78" s="1" t="s">
        <v>8342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x14ac:dyDescent="0.25">
      <c r="A79">
        <v>68</v>
      </c>
      <c r="B79" s="20" t="s">
        <v>10815</v>
      </c>
      <c r="C79" s="1" t="s">
        <v>8341</v>
      </c>
      <c r="D79" s="1" t="s">
        <v>8342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x14ac:dyDescent="0.25">
      <c r="A80">
        <v>69</v>
      </c>
      <c r="B80" s="20" t="s">
        <v>10817</v>
      </c>
      <c r="C80" s="1" t="s">
        <v>8341</v>
      </c>
      <c r="D80" s="1" t="s">
        <v>8342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x14ac:dyDescent="0.25">
      <c r="A81">
        <v>70</v>
      </c>
      <c r="B81" s="20" t="s">
        <v>10819</v>
      </c>
      <c r="C81" s="1" t="s">
        <v>8341</v>
      </c>
      <c r="D81" s="1" t="s">
        <v>8342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x14ac:dyDescent="0.25">
      <c r="A82">
        <v>71</v>
      </c>
      <c r="B82" s="20" t="s">
        <v>10821</v>
      </c>
      <c r="C82" s="1" t="s">
        <v>8341</v>
      </c>
      <c r="D82" s="1" t="s">
        <v>8342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x14ac:dyDescent="0.25">
      <c r="A83">
        <v>72</v>
      </c>
      <c r="B83" s="20" t="s">
        <v>10823</v>
      </c>
      <c r="C83" s="1" t="s">
        <v>8341</v>
      </c>
      <c r="D83" s="1" t="s">
        <v>8342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x14ac:dyDescent="0.25">
      <c r="A84">
        <v>73</v>
      </c>
      <c r="B84" s="20" t="s">
        <v>10825</v>
      </c>
      <c r="C84" s="1" t="s">
        <v>8341</v>
      </c>
      <c r="D84" s="1" t="s">
        <v>8342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x14ac:dyDescent="0.25">
      <c r="A85">
        <v>74</v>
      </c>
      <c r="B85" s="20" t="s">
        <v>10827</v>
      </c>
      <c r="C85" s="1" t="s">
        <v>8341</v>
      </c>
      <c r="D85" s="1" t="s">
        <v>8342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x14ac:dyDescent="0.25">
      <c r="A86">
        <v>75</v>
      </c>
      <c r="B86" s="20" t="s">
        <v>10829</v>
      </c>
      <c r="C86" s="1" t="s">
        <v>8341</v>
      </c>
      <c r="D86" s="1" t="s">
        <v>8342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x14ac:dyDescent="0.25">
      <c r="A87">
        <v>76</v>
      </c>
      <c r="B87" s="20" t="s">
        <v>10831</v>
      </c>
      <c r="C87" s="1" t="s">
        <v>8341</v>
      </c>
      <c r="D87" s="1" t="s">
        <v>8342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x14ac:dyDescent="0.25">
      <c r="A88">
        <v>77</v>
      </c>
      <c r="B88" s="20" t="s">
        <v>10833</v>
      </c>
      <c r="C88" s="1" t="s">
        <v>8341</v>
      </c>
      <c r="D88" s="1" t="s">
        <v>8342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x14ac:dyDescent="0.25">
      <c r="A89">
        <v>78</v>
      </c>
      <c r="B89" s="20" t="s">
        <v>10835</v>
      </c>
      <c r="C89" s="1" t="s">
        <v>8341</v>
      </c>
      <c r="D89" s="1" t="s">
        <v>8342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x14ac:dyDescent="0.25">
      <c r="A90">
        <v>79</v>
      </c>
      <c r="B90" s="20" t="s">
        <v>10837</v>
      </c>
      <c r="C90" s="1" t="s">
        <v>8341</v>
      </c>
      <c r="D90" s="1" t="s">
        <v>8342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x14ac:dyDescent="0.25">
      <c r="A91">
        <v>80</v>
      </c>
      <c r="B91" s="20" t="s">
        <v>10839</v>
      </c>
      <c r="C91" s="1" t="s">
        <v>8341</v>
      </c>
      <c r="D91" s="1" t="s">
        <v>8342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x14ac:dyDescent="0.25">
      <c r="A92">
        <v>81</v>
      </c>
      <c r="B92" s="20" t="s">
        <v>10841</v>
      </c>
      <c r="C92" s="1" t="s">
        <v>8341</v>
      </c>
      <c r="D92" s="1" t="s">
        <v>8342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x14ac:dyDescent="0.25">
      <c r="A93">
        <v>82</v>
      </c>
      <c r="B93" s="20" t="s">
        <v>10843</v>
      </c>
      <c r="C93" s="1" t="s">
        <v>8341</v>
      </c>
      <c r="D93" s="1" t="s">
        <v>8342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x14ac:dyDescent="0.25">
      <c r="A94">
        <v>83</v>
      </c>
      <c r="B94" s="20" t="s">
        <v>10845</v>
      </c>
      <c r="C94" s="1" t="s">
        <v>8341</v>
      </c>
      <c r="D94" s="1" t="s">
        <v>8342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x14ac:dyDescent="0.25">
      <c r="A95">
        <v>84</v>
      </c>
      <c r="B95" s="20" t="s">
        <v>10847</v>
      </c>
      <c r="C95" s="1" t="s">
        <v>8341</v>
      </c>
      <c r="D95" s="1" t="s">
        <v>8342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x14ac:dyDescent="0.25">
      <c r="A96">
        <v>85</v>
      </c>
      <c r="B96" s="20" t="s">
        <v>10849</v>
      </c>
      <c r="C96" s="1" t="s">
        <v>8341</v>
      </c>
      <c r="D96" s="1" t="s">
        <v>8342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x14ac:dyDescent="0.25">
      <c r="A97">
        <v>86</v>
      </c>
      <c r="B97" s="20" t="s">
        <v>10851</v>
      </c>
      <c r="C97" s="1" t="s">
        <v>8341</v>
      </c>
      <c r="D97" s="1" t="s">
        <v>8342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x14ac:dyDescent="0.25">
      <c r="A98">
        <v>87</v>
      </c>
      <c r="B98" s="20" t="s">
        <v>10853</v>
      </c>
      <c r="C98" s="1" t="s">
        <v>8341</v>
      </c>
      <c r="D98" s="1" t="s">
        <v>8342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x14ac:dyDescent="0.25">
      <c r="A99">
        <v>88</v>
      </c>
      <c r="B99" s="20" t="s">
        <v>10855</v>
      </c>
      <c r="C99" s="1" t="s">
        <v>8341</v>
      </c>
      <c r="D99" s="1" t="s">
        <v>8342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x14ac:dyDescent="0.25">
      <c r="A100">
        <v>89</v>
      </c>
      <c r="B100" s="20" t="s">
        <v>10857</v>
      </c>
      <c r="C100" s="1" t="s">
        <v>8341</v>
      </c>
      <c r="D100" s="1" t="s">
        <v>8342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x14ac:dyDescent="0.25">
      <c r="A101">
        <v>90</v>
      </c>
      <c r="B101" s="20" t="s">
        <v>10859</v>
      </c>
      <c r="C101" s="1" t="s">
        <v>8341</v>
      </c>
      <c r="D101" s="1" t="s">
        <v>8342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x14ac:dyDescent="0.25">
      <c r="A102">
        <v>91</v>
      </c>
      <c r="B102" s="20" t="s">
        <v>10861</v>
      </c>
      <c r="C102" s="1" t="s">
        <v>8341</v>
      </c>
      <c r="D102" s="1" t="s">
        <v>8342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x14ac:dyDescent="0.25">
      <c r="A103">
        <v>92</v>
      </c>
      <c r="B103" s="20" t="s">
        <v>10863</v>
      </c>
      <c r="C103" s="1" t="s">
        <v>8341</v>
      </c>
      <c r="D103" s="1" t="s">
        <v>8342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x14ac:dyDescent="0.25">
      <c r="A104">
        <v>93</v>
      </c>
      <c r="B104" s="20" t="s">
        <v>10865</v>
      </c>
      <c r="C104" s="1" t="s">
        <v>8341</v>
      </c>
      <c r="D104" s="1" t="s">
        <v>8342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x14ac:dyDescent="0.25">
      <c r="A105">
        <v>94</v>
      </c>
      <c r="B105" s="20" t="s">
        <v>10867</v>
      </c>
      <c r="C105" s="1" t="s">
        <v>8341</v>
      </c>
      <c r="D105" s="1" t="s">
        <v>8342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x14ac:dyDescent="0.25">
      <c r="A106">
        <v>95</v>
      </c>
      <c r="B106" s="20" t="s">
        <v>10869</v>
      </c>
      <c r="C106" s="1" t="s">
        <v>8341</v>
      </c>
      <c r="D106" s="1" t="s">
        <v>8342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x14ac:dyDescent="0.25">
      <c r="A107">
        <v>96</v>
      </c>
      <c r="B107" s="20" t="s">
        <v>10871</v>
      </c>
      <c r="C107" s="1" t="s">
        <v>8341</v>
      </c>
      <c r="D107" s="1" t="s">
        <v>8342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x14ac:dyDescent="0.25">
      <c r="A108">
        <v>97</v>
      </c>
      <c r="B108" s="20" t="s">
        <v>10873</v>
      </c>
      <c r="C108" s="1" t="s">
        <v>8341</v>
      </c>
      <c r="D108" s="1" t="s">
        <v>8342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x14ac:dyDescent="0.25">
      <c r="A109">
        <v>98</v>
      </c>
      <c r="B109" s="20" t="s">
        <v>10875</v>
      </c>
      <c r="C109" s="1" t="s">
        <v>8341</v>
      </c>
      <c r="D109" s="1" t="s">
        <v>8342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x14ac:dyDescent="0.25">
      <c r="A110">
        <v>99</v>
      </c>
      <c r="B110" s="20" t="s">
        <v>10877</v>
      </c>
      <c r="C110" s="1" t="s">
        <v>8341</v>
      </c>
      <c r="D110" s="1" t="s">
        <v>8342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x14ac:dyDescent="0.25">
      <c r="A111">
        <v>100</v>
      </c>
      <c r="B111" s="20" t="s">
        <v>10879</v>
      </c>
      <c r="C111" s="1" t="s">
        <v>8341</v>
      </c>
      <c r="D111" s="1" t="s">
        <v>8342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x14ac:dyDescent="0.25">
      <c r="A112">
        <v>101</v>
      </c>
      <c r="B112" s="20" t="s">
        <v>10881</v>
      </c>
      <c r="C112" s="1" t="s">
        <v>8341</v>
      </c>
      <c r="D112" s="1" t="s">
        <v>8342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x14ac:dyDescent="0.25">
      <c r="A113">
        <v>102</v>
      </c>
      <c r="B113" s="20" t="s">
        <v>10883</v>
      </c>
      <c r="C113" s="1" t="s">
        <v>8341</v>
      </c>
      <c r="D113" s="1" t="s">
        <v>8342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x14ac:dyDescent="0.25">
      <c r="A114">
        <v>103</v>
      </c>
      <c r="B114" s="20" t="s">
        <v>10885</v>
      </c>
      <c r="C114" s="1" t="s">
        <v>8341</v>
      </c>
      <c r="D114" s="1" t="s">
        <v>8342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x14ac:dyDescent="0.25">
      <c r="A115">
        <v>104</v>
      </c>
      <c r="B115" s="20" t="s">
        <v>10887</v>
      </c>
      <c r="C115" s="1" t="s">
        <v>8341</v>
      </c>
      <c r="D115" s="1" t="s">
        <v>8342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x14ac:dyDescent="0.25">
      <c r="A116">
        <v>105</v>
      </c>
      <c r="B116" s="20" t="s">
        <v>10889</v>
      </c>
      <c r="C116" s="1" t="s">
        <v>8341</v>
      </c>
      <c r="D116" s="1" t="s">
        <v>8342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x14ac:dyDescent="0.25">
      <c r="A117">
        <v>106</v>
      </c>
      <c r="B117" s="20" t="s">
        <v>10891</v>
      </c>
      <c r="C117" s="1" t="s">
        <v>8341</v>
      </c>
      <c r="D117" s="1" t="s">
        <v>8342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x14ac:dyDescent="0.25">
      <c r="A118">
        <v>107</v>
      </c>
      <c r="B118" s="20" t="s">
        <v>10893</v>
      </c>
      <c r="C118" s="1" t="s">
        <v>8341</v>
      </c>
      <c r="D118" s="1" t="s">
        <v>8342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x14ac:dyDescent="0.25">
      <c r="A119">
        <v>108</v>
      </c>
      <c r="B119" s="20" t="s">
        <v>10895</v>
      </c>
      <c r="C119" s="1" t="s">
        <v>8341</v>
      </c>
      <c r="D119" s="1" t="s">
        <v>8342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x14ac:dyDescent="0.25">
      <c r="A120">
        <v>109</v>
      </c>
      <c r="B120" s="20" t="s">
        <v>10897</v>
      </c>
      <c r="C120" s="1" t="s">
        <v>8341</v>
      </c>
      <c r="D120" s="1" t="s">
        <v>8342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x14ac:dyDescent="0.25">
      <c r="A121">
        <v>110</v>
      </c>
      <c r="B121" s="20" t="s">
        <v>10899</v>
      </c>
      <c r="C121" s="1" t="s">
        <v>8341</v>
      </c>
      <c r="D121" s="1" t="s">
        <v>8342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x14ac:dyDescent="0.25">
      <c r="A122">
        <v>111</v>
      </c>
      <c r="B122" s="20" t="s">
        <v>10901</v>
      </c>
      <c r="C122" s="1" t="s">
        <v>8341</v>
      </c>
      <c r="D122" s="1" t="s">
        <v>8342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x14ac:dyDescent="0.25">
      <c r="A123">
        <v>112</v>
      </c>
      <c r="B123" s="20" t="s">
        <v>10903</v>
      </c>
      <c r="C123" s="1" t="s">
        <v>8341</v>
      </c>
      <c r="D123" s="1" t="s">
        <v>8342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x14ac:dyDescent="0.25">
      <c r="A124">
        <v>113</v>
      </c>
      <c r="B124" s="20" t="s">
        <v>10905</v>
      </c>
      <c r="C124" s="1" t="s">
        <v>8341</v>
      </c>
      <c r="D124" s="1" t="s">
        <v>8342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x14ac:dyDescent="0.25">
      <c r="A125">
        <v>114</v>
      </c>
      <c r="B125" s="20" t="s">
        <v>10907</v>
      </c>
      <c r="C125" s="1" t="s">
        <v>8341</v>
      </c>
      <c r="D125" s="1" t="s">
        <v>8342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x14ac:dyDescent="0.25">
      <c r="A126">
        <v>115</v>
      </c>
      <c r="B126" s="20" t="s">
        <v>10909</v>
      </c>
      <c r="C126" s="1" t="s">
        <v>8341</v>
      </c>
      <c r="D126" s="1" t="s">
        <v>8342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x14ac:dyDescent="0.25">
      <c r="A127">
        <v>116</v>
      </c>
      <c r="B127" s="20" t="s">
        <v>10911</v>
      </c>
      <c r="C127" s="1" t="s">
        <v>8341</v>
      </c>
      <c r="D127" s="1" t="s">
        <v>8342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x14ac:dyDescent="0.25">
      <c r="A128">
        <v>117</v>
      </c>
      <c r="B128" s="20" t="s">
        <v>10913</v>
      </c>
      <c r="C128" s="1" t="s">
        <v>8341</v>
      </c>
      <c r="D128" s="1" t="s">
        <v>8342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x14ac:dyDescent="0.25">
      <c r="A129">
        <v>118</v>
      </c>
      <c r="B129" s="20" t="s">
        <v>10915</v>
      </c>
      <c r="C129" s="1" t="s">
        <v>8341</v>
      </c>
      <c r="D129" s="1" t="s">
        <v>8342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x14ac:dyDescent="0.25">
      <c r="A130">
        <v>119</v>
      </c>
      <c r="B130" s="20" t="s">
        <v>10917</v>
      </c>
      <c r="C130" s="1" t="s">
        <v>8341</v>
      </c>
      <c r="D130" s="1" t="s">
        <v>8342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x14ac:dyDescent="0.25">
      <c r="A131">
        <v>120</v>
      </c>
      <c r="B131" s="20" t="s">
        <v>10919</v>
      </c>
      <c r="C131" s="1" t="s">
        <v>8341</v>
      </c>
      <c r="D131" s="1" t="s">
        <v>8342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x14ac:dyDescent="0.25">
      <c r="A132">
        <v>121</v>
      </c>
      <c r="B132" s="20" t="s">
        <v>10921</v>
      </c>
      <c r="C132" s="1" t="s">
        <v>8341</v>
      </c>
      <c r="D132" s="1" t="s">
        <v>8342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x14ac:dyDescent="0.25">
      <c r="A133">
        <v>122</v>
      </c>
      <c r="B133" s="20" t="s">
        <v>10923</v>
      </c>
      <c r="C133" s="1" t="s">
        <v>8341</v>
      </c>
      <c r="D133" s="1" t="s">
        <v>8342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x14ac:dyDescent="0.25">
      <c r="A134">
        <v>123</v>
      </c>
      <c r="B134" s="20" t="s">
        <v>10925</v>
      </c>
      <c r="C134" s="1" t="s">
        <v>8341</v>
      </c>
      <c r="D134" s="1" t="s">
        <v>8342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x14ac:dyDescent="0.25">
      <c r="A135">
        <v>124</v>
      </c>
      <c r="B135" s="20" t="s">
        <v>10927</v>
      </c>
      <c r="C135" s="1" t="s">
        <v>8341</v>
      </c>
      <c r="D135" s="1" t="s">
        <v>8342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x14ac:dyDescent="0.25">
      <c r="A136">
        <v>125</v>
      </c>
      <c r="B136" s="20" t="s">
        <v>10929</v>
      </c>
      <c r="C136" s="1" t="s">
        <v>8341</v>
      </c>
      <c r="D136" s="1" t="s">
        <v>8342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x14ac:dyDescent="0.25">
      <c r="A137">
        <v>126</v>
      </c>
      <c r="B137" s="20" t="s">
        <v>10931</v>
      </c>
      <c r="C137" s="1" t="s">
        <v>8341</v>
      </c>
      <c r="D137" s="1" t="s">
        <v>8342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x14ac:dyDescent="0.25">
      <c r="A138">
        <v>127</v>
      </c>
      <c r="B138" s="20" t="s">
        <v>10933</v>
      </c>
      <c r="C138" s="1" t="s">
        <v>8341</v>
      </c>
      <c r="D138" s="1" t="s">
        <v>8342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x14ac:dyDescent="0.25">
      <c r="A139">
        <v>128</v>
      </c>
      <c r="B139" s="20" t="s">
        <v>10935</v>
      </c>
      <c r="C139" s="1" t="s">
        <v>8341</v>
      </c>
      <c r="D139" s="1" t="s">
        <v>8342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x14ac:dyDescent="0.25">
      <c r="A140">
        <v>129</v>
      </c>
      <c r="B140" s="20" t="s">
        <v>10937</v>
      </c>
      <c r="C140" s="1" t="s">
        <v>8341</v>
      </c>
      <c r="D140" s="1" t="s">
        <v>8342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x14ac:dyDescent="0.25">
      <c r="A141">
        <v>130</v>
      </c>
      <c r="B141" s="20" t="s">
        <v>10939</v>
      </c>
      <c r="C141" s="1" t="s">
        <v>8341</v>
      </c>
      <c r="D141" s="1" t="s">
        <v>8342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x14ac:dyDescent="0.25">
      <c r="A142">
        <v>131</v>
      </c>
      <c r="B142" s="20" t="s">
        <v>10941</v>
      </c>
      <c r="C142" s="1" t="s">
        <v>8341</v>
      </c>
      <c r="D142" s="1" t="s">
        <v>8342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x14ac:dyDescent="0.25">
      <c r="A143">
        <v>132</v>
      </c>
      <c r="B143" s="20" t="s">
        <v>10943</v>
      </c>
      <c r="C143" s="1" t="s">
        <v>8341</v>
      </c>
      <c r="D143" s="1" t="s">
        <v>8342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x14ac:dyDescent="0.25">
      <c r="A144">
        <v>133</v>
      </c>
      <c r="B144" s="20" t="s">
        <v>10945</v>
      </c>
      <c r="C144" s="1" t="s">
        <v>8341</v>
      </c>
      <c r="D144" s="1" t="s">
        <v>8342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x14ac:dyDescent="0.25">
      <c r="A145">
        <v>134</v>
      </c>
      <c r="B145" s="20" t="s">
        <v>10947</v>
      </c>
      <c r="C145" s="1" t="s">
        <v>8341</v>
      </c>
      <c r="D145" s="1" t="s">
        <v>8342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x14ac:dyDescent="0.25">
      <c r="A146">
        <v>135</v>
      </c>
      <c r="B146" s="20" t="s">
        <v>10949</v>
      </c>
      <c r="C146" s="1" t="s">
        <v>8341</v>
      </c>
      <c r="D146" s="1" t="s">
        <v>8342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x14ac:dyDescent="0.25">
      <c r="A147">
        <v>136</v>
      </c>
      <c r="B147" s="20" t="s">
        <v>10951</v>
      </c>
      <c r="C147" s="1" t="s">
        <v>8341</v>
      </c>
      <c r="D147" s="1" t="s">
        <v>8342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x14ac:dyDescent="0.25">
      <c r="A148">
        <v>137</v>
      </c>
      <c r="B148" s="20" t="s">
        <v>10953</v>
      </c>
      <c r="C148" s="1" t="s">
        <v>8341</v>
      </c>
      <c r="D148" s="1" t="s">
        <v>8342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x14ac:dyDescent="0.25">
      <c r="A149">
        <v>138</v>
      </c>
      <c r="B149" s="20" t="s">
        <v>10955</v>
      </c>
      <c r="C149" s="1" t="s">
        <v>8341</v>
      </c>
      <c r="D149" s="1" t="s">
        <v>8342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x14ac:dyDescent="0.25">
      <c r="A150">
        <v>139</v>
      </c>
      <c r="B150" s="20" t="s">
        <v>10957</v>
      </c>
      <c r="C150" s="1" t="s">
        <v>8341</v>
      </c>
      <c r="D150" s="1" t="s">
        <v>8342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x14ac:dyDescent="0.25">
      <c r="A151">
        <v>140</v>
      </c>
      <c r="B151" s="20" t="s">
        <v>10959</v>
      </c>
      <c r="C151" s="1" t="s">
        <v>8341</v>
      </c>
      <c r="D151" s="1" t="s">
        <v>8342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x14ac:dyDescent="0.25">
      <c r="A152">
        <v>141</v>
      </c>
      <c r="B152" s="20" t="s">
        <v>10961</v>
      </c>
      <c r="C152" s="1" t="s">
        <v>8341</v>
      </c>
      <c r="D152" s="1" t="s">
        <v>8342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x14ac:dyDescent="0.25">
      <c r="A153">
        <v>142</v>
      </c>
      <c r="B153" s="20" t="s">
        <v>10963</v>
      </c>
      <c r="C153" s="1" t="s">
        <v>8341</v>
      </c>
      <c r="D153" s="1" t="s">
        <v>8342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x14ac:dyDescent="0.25">
      <c r="A154">
        <v>143</v>
      </c>
      <c r="B154" s="20" t="s">
        <v>10965</v>
      </c>
      <c r="C154" s="1" t="s">
        <v>8341</v>
      </c>
      <c r="D154" s="1" t="s">
        <v>8342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x14ac:dyDescent="0.25">
      <c r="A155">
        <v>144</v>
      </c>
      <c r="B155" s="20" t="s">
        <v>10967</v>
      </c>
      <c r="C155" s="1" t="s">
        <v>8341</v>
      </c>
      <c r="D155" s="1" t="s">
        <v>8342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x14ac:dyDescent="0.25">
      <c r="A156">
        <v>145</v>
      </c>
      <c r="B156" s="20" t="s">
        <v>10969</v>
      </c>
      <c r="C156" s="1" t="s">
        <v>8341</v>
      </c>
      <c r="D156" s="1" t="s">
        <v>8342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x14ac:dyDescent="0.25">
      <c r="A157">
        <v>146</v>
      </c>
      <c r="B157" s="20" t="s">
        <v>10971</v>
      </c>
      <c r="C157" s="1" t="s">
        <v>8341</v>
      </c>
      <c r="D157" s="1" t="s">
        <v>8342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x14ac:dyDescent="0.25">
      <c r="A158">
        <v>147</v>
      </c>
      <c r="B158" s="20" t="s">
        <v>10973</v>
      </c>
      <c r="C158" s="1" t="s">
        <v>8341</v>
      </c>
      <c r="D158" s="1" t="s">
        <v>8342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x14ac:dyDescent="0.25">
      <c r="A159">
        <v>148</v>
      </c>
      <c r="B159" s="20" t="s">
        <v>10975</v>
      </c>
      <c r="C159" s="1" t="s">
        <v>8341</v>
      </c>
      <c r="D159" s="1" t="s">
        <v>8342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x14ac:dyDescent="0.25">
      <c r="A160">
        <v>149</v>
      </c>
      <c r="B160" s="20" t="s">
        <v>10977</v>
      </c>
      <c r="C160" s="1" t="s">
        <v>8341</v>
      </c>
      <c r="D160" s="1" t="s">
        <v>8342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x14ac:dyDescent="0.25">
      <c r="A161">
        <v>150</v>
      </c>
      <c r="B161" s="20" t="s">
        <v>10979</v>
      </c>
      <c r="C161" s="1" t="s">
        <v>8341</v>
      </c>
      <c r="D161" s="1" t="s">
        <v>8342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x14ac:dyDescent="0.25">
      <c r="A162">
        <v>151</v>
      </c>
      <c r="B162" s="20" t="s">
        <v>10981</v>
      </c>
      <c r="C162" s="1" t="s">
        <v>8341</v>
      </c>
      <c r="D162" s="1" t="s">
        <v>8342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x14ac:dyDescent="0.25">
      <c r="A163">
        <v>152</v>
      </c>
      <c r="B163" s="20" t="s">
        <v>10983</v>
      </c>
      <c r="C163" s="1" t="s">
        <v>8341</v>
      </c>
      <c r="D163" s="1" t="s">
        <v>8342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x14ac:dyDescent="0.25">
      <c r="A164">
        <v>153</v>
      </c>
      <c r="B164" s="20" t="s">
        <v>10985</v>
      </c>
      <c r="C164" s="1" t="s">
        <v>8341</v>
      </c>
      <c r="D164" s="1" t="s">
        <v>8342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x14ac:dyDescent="0.25">
      <c r="A165">
        <v>154</v>
      </c>
      <c r="B165" s="20" t="s">
        <v>10987</v>
      </c>
      <c r="C165" s="1" t="s">
        <v>8341</v>
      </c>
      <c r="D165" s="1" t="s">
        <v>8342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x14ac:dyDescent="0.25">
      <c r="A166">
        <v>155</v>
      </c>
      <c r="B166" s="20" t="s">
        <v>10989</v>
      </c>
      <c r="C166" s="1" t="s">
        <v>8341</v>
      </c>
      <c r="D166" s="1" t="s">
        <v>8342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x14ac:dyDescent="0.25">
      <c r="A167">
        <v>156</v>
      </c>
      <c r="B167" s="20" t="s">
        <v>10991</v>
      </c>
      <c r="C167" s="1" t="s">
        <v>8341</v>
      </c>
      <c r="D167" s="1" t="s">
        <v>8342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x14ac:dyDescent="0.25">
      <c r="A168">
        <v>157</v>
      </c>
      <c r="B168" s="20" t="s">
        <v>10993</v>
      </c>
      <c r="C168" s="1" t="s">
        <v>8341</v>
      </c>
      <c r="D168" s="1" t="s">
        <v>8342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x14ac:dyDescent="0.25">
      <c r="A169">
        <v>158</v>
      </c>
      <c r="B169" s="20" t="s">
        <v>10995</v>
      </c>
      <c r="C169" s="1" t="s">
        <v>8341</v>
      </c>
      <c r="D169" s="1" t="s">
        <v>8342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x14ac:dyDescent="0.25">
      <c r="A170">
        <v>159</v>
      </c>
      <c r="B170" s="20" t="s">
        <v>10997</v>
      </c>
      <c r="C170" s="1" t="s">
        <v>8341</v>
      </c>
      <c r="D170" s="1" t="s">
        <v>8342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x14ac:dyDescent="0.25">
      <c r="A171">
        <v>160</v>
      </c>
      <c r="B171" s="20" t="s">
        <v>10999</v>
      </c>
      <c r="C171" s="1" t="s">
        <v>8341</v>
      </c>
      <c r="D171" s="1" t="s">
        <v>8342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x14ac:dyDescent="0.25">
      <c r="A172">
        <v>161</v>
      </c>
      <c r="B172" s="20" t="s">
        <v>11001</v>
      </c>
      <c r="C172" s="1" t="s">
        <v>8341</v>
      </c>
      <c r="D172" s="1" t="s">
        <v>8342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x14ac:dyDescent="0.25">
      <c r="A173">
        <v>162</v>
      </c>
      <c r="B173" s="20" t="s">
        <v>11003</v>
      </c>
      <c r="C173" s="1" t="s">
        <v>8341</v>
      </c>
      <c r="D173" s="1" t="s">
        <v>8342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x14ac:dyDescent="0.25">
      <c r="A174">
        <v>163</v>
      </c>
      <c r="B174" s="20" t="s">
        <v>11005</v>
      </c>
      <c r="C174" s="1" t="s">
        <v>8341</v>
      </c>
      <c r="D174" s="1" t="s">
        <v>8342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x14ac:dyDescent="0.25">
      <c r="A175">
        <v>164</v>
      </c>
      <c r="B175" s="20" t="s">
        <v>11007</v>
      </c>
      <c r="C175" s="1" t="s">
        <v>8341</v>
      </c>
      <c r="D175" s="1" t="s">
        <v>8342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x14ac:dyDescent="0.25">
      <c r="A176">
        <v>165</v>
      </c>
      <c r="B176" s="20" t="s">
        <v>11009</v>
      </c>
      <c r="C176" s="1" t="s">
        <v>8341</v>
      </c>
      <c r="D176" s="1" t="s">
        <v>8342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x14ac:dyDescent="0.25">
      <c r="A177">
        <v>166</v>
      </c>
      <c r="B177" s="20" t="s">
        <v>11011</v>
      </c>
      <c r="C177" s="1" t="s">
        <v>8341</v>
      </c>
      <c r="D177" s="1" t="s">
        <v>8342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x14ac:dyDescent="0.25">
      <c r="A178">
        <v>167</v>
      </c>
      <c r="B178" s="20" t="s">
        <v>11013</v>
      </c>
      <c r="C178" s="1" t="s">
        <v>8341</v>
      </c>
      <c r="D178" s="1" t="s">
        <v>8342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x14ac:dyDescent="0.25">
      <c r="A179">
        <v>168</v>
      </c>
      <c r="B179" s="20" t="s">
        <v>11015</v>
      </c>
      <c r="C179" s="1" t="s">
        <v>8341</v>
      </c>
      <c r="D179" s="1" t="s">
        <v>8342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x14ac:dyDescent="0.25">
      <c r="A180">
        <v>169</v>
      </c>
      <c r="B180" s="20" t="s">
        <v>11017</v>
      </c>
      <c r="C180" s="1" t="s">
        <v>8341</v>
      </c>
      <c r="D180" s="1" t="s">
        <v>8342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x14ac:dyDescent="0.25">
      <c r="A181">
        <v>170</v>
      </c>
      <c r="B181" s="20" t="s">
        <v>11019</v>
      </c>
      <c r="C181" s="1" t="s">
        <v>8341</v>
      </c>
      <c r="D181" s="1" t="s">
        <v>8342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x14ac:dyDescent="0.25">
      <c r="A182">
        <v>171</v>
      </c>
      <c r="B182" s="20" t="s">
        <v>11021</v>
      </c>
      <c r="C182" s="1" t="s">
        <v>8341</v>
      </c>
      <c r="D182" s="1" t="s">
        <v>8342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x14ac:dyDescent="0.25">
      <c r="A183">
        <v>172</v>
      </c>
      <c r="B183" s="20" t="s">
        <v>11023</v>
      </c>
      <c r="C183" s="1" t="s">
        <v>8341</v>
      </c>
      <c r="D183" s="1" t="s">
        <v>8342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x14ac:dyDescent="0.25">
      <c r="A184">
        <v>173</v>
      </c>
      <c r="B184" s="20" t="s">
        <v>11025</v>
      </c>
      <c r="C184" s="1" t="s">
        <v>8341</v>
      </c>
      <c r="D184" s="1" t="s">
        <v>8342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x14ac:dyDescent="0.25">
      <c r="A185">
        <v>174</v>
      </c>
      <c r="B185" s="20" t="s">
        <v>11027</v>
      </c>
      <c r="C185" s="1" t="s">
        <v>8341</v>
      </c>
      <c r="D185" s="1" t="s">
        <v>8342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x14ac:dyDescent="0.25">
      <c r="A186">
        <v>175</v>
      </c>
      <c r="B186" s="20" t="s">
        <v>11029</v>
      </c>
      <c r="C186" s="1" t="s">
        <v>8341</v>
      </c>
      <c r="D186" s="1" t="s">
        <v>8342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x14ac:dyDescent="0.25">
      <c r="A187">
        <v>176</v>
      </c>
      <c r="B187" s="20" t="s">
        <v>11031</v>
      </c>
      <c r="C187" s="1" t="s">
        <v>8341</v>
      </c>
      <c r="D187" s="1" t="s">
        <v>8342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x14ac:dyDescent="0.25">
      <c r="A188">
        <v>177</v>
      </c>
      <c r="B188" s="20" t="s">
        <v>11033</v>
      </c>
      <c r="C188" s="1" t="s">
        <v>8341</v>
      </c>
      <c r="D188" s="1" t="s">
        <v>8342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x14ac:dyDescent="0.25">
      <c r="A189">
        <v>178</v>
      </c>
      <c r="B189" s="20" t="s">
        <v>11035</v>
      </c>
      <c r="C189" s="1" t="s">
        <v>8341</v>
      </c>
      <c r="D189" s="1" t="s">
        <v>8342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x14ac:dyDescent="0.25">
      <c r="A190">
        <v>179</v>
      </c>
      <c r="B190" s="20" t="s">
        <v>11037</v>
      </c>
      <c r="C190" s="1" t="s">
        <v>8341</v>
      </c>
      <c r="D190" s="1" t="s">
        <v>8342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x14ac:dyDescent="0.25">
      <c r="A191">
        <v>180</v>
      </c>
      <c r="B191" s="20" t="s">
        <v>11039</v>
      </c>
      <c r="C191" s="1" t="s">
        <v>8341</v>
      </c>
      <c r="D191" s="1" t="s">
        <v>8342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x14ac:dyDescent="0.25">
      <c r="A192">
        <v>181</v>
      </c>
      <c r="B192" s="20" t="s">
        <v>11041</v>
      </c>
      <c r="C192" s="1" t="s">
        <v>8341</v>
      </c>
      <c r="D192" s="1" t="s">
        <v>8342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x14ac:dyDescent="0.25">
      <c r="A193">
        <v>182</v>
      </c>
      <c r="B193" s="20" t="s">
        <v>11043</v>
      </c>
      <c r="C193" s="1" t="s">
        <v>8341</v>
      </c>
      <c r="D193" s="1" t="s">
        <v>8342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x14ac:dyDescent="0.25">
      <c r="A194">
        <v>183</v>
      </c>
      <c r="B194" s="20" t="s">
        <v>11045</v>
      </c>
      <c r="C194" s="1" t="s">
        <v>8341</v>
      </c>
      <c r="D194" s="1" t="s">
        <v>8342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x14ac:dyDescent="0.25">
      <c r="A195">
        <v>184</v>
      </c>
      <c r="B195" s="20" t="s">
        <v>11047</v>
      </c>
      <c r="C195" s="1" t="s">
        <v>8341</v>
      </c>
      <c r="D195" s="1" t="s">
        <v>8342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x14ac:dyDescent="0.25">
      <c r="A196">
        <v>185</v>
      </c>
      <c r="B196" s="20" t="s">
        <v>11049</v>
      </c>
      <c r="C196" s="1" t="s">
        <v>8341</v>
      </c>
      <c r="D196" s="1" t="s">
        <v>8342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x14ac:dyDescent="0.25">
      <c r="A197">
        <v>186</v>
      </c>
      <c r="B197" s="20" t="s">
        <v>11051</v>
      </c>
      <c r="C197" s="1" t="s">
        <v>8341</v>
      </c>
      <c r="D197" s="1" t="s">
        <v>8342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x14ac:dyDescent="0.25">
      <c r="A198">
        <v>187</v>
      </c>
      <c r="B198" s="20" t="s">
        <v>11053</v>
      </c>
      <c r="C198" s="1" t="s">
        <v>8341</v>
      </c>
      <c r="D198" s="1" t="s">
        <v>8342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x14ac:dyDescent="0.25">
      <c r="A199">
        <v>188</v>
      </c>
      <c r="B199" s="20" t="s">
        <v>11055</v>
      </c>
      <c r="C199" s="1" t="s">
        <v>8341</v>
      </c>
      <c r="D199" s="1" t="s">
        <v>8342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x14ac:dyDescent="0.25">
      <c r="A200">
        <v>189</v>
      </c>
      <c r="B200" s="20" t="s">
        <v>11057</v>
      </c>
      <c r="C200" s="1" t="s">
        <v>8341</v>
      </c>
      <c r="D200" s="1" t="s">
        <v>8342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x14ac:dyDescent="0.25">
      <c r="A201">
        <v>190</v>
      </c>
      <c r="B201" s="20" t="s">
        <v>11059</v>
      </c>
      <c r="C201" s="1" t="s">
        <v>8341</v>
      </c>
      <c r="D201" s="1" t="s">
        <v>8342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x14ac:dyDescent="0.25">
      <c r="A202">
        <v>191</v>
      </c>
      <c r="B202" s="20" t="s">
        <v>11061</v>
      </c>
      <c r="C202" s="1" t="s">
        <v>8341</v>
      </c>
      <c r="D202" s="1" t="s">
        <v>8342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x14ac:dyDescent="0.25">
      <c r="A203">
        <v>192</v>
      </c>
      <c r="B203" s="20" t="s">
        <v>11063</v>
      </c>
      <c r="C203" s="1" t="s">
        <v>8341</v>
      </c>
      <c r="D203" s="1" t="s">
        <v>8342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x14ac:dyDescent="0.25">
      <c r="A204">
        <v>193</v>
      </c>
      <c r="B204" s="20" t="s">
        <v>11065</v>
      </c>
      <c r="C204" s="1" t="s">
        <v>8341</v>
      </c>
      <c r="D204" s="1" t="s">
        <v>8342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x14ac:dyDescent="0.25">
      <c r="A205">
        <v>194</v>
      </c>
      <c r="B205" s="20" t="s">
        <v>11067</v>
      </c>
      <c r="C205" s="1" t="s">
        <v>8341</v>
      </c>
      <c r="D205" s="1" t="s">
        <v>8342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x14ac:dyDescent="0.25">
      <c r="A206">
        <v>195</v>
      </c>
      <c r="B206" s="20" t="s">
        <v>11069</v>
      </c>
      <c r="C206" s="1" t="s">
        <v>8341</v>
      </c>
      <c r="D206" s="1" t="s">
        <v>8342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x14ac:dyDescent="0.25">
      <c r="A207">
        <v>196</v>
      </c>
      <c r="B207" s="20" t="s">
        <v>11071</v>
      </c>
      <c r="C207" s="1" t="s">
        <v>8341</v>
      </c>
      <c r="D207" s="1" t="s">
        <v>8342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x14ac:dyDescent="0.25">
      <c r="A208">
        <v>197</v>
      </c>
      <c r="B208" s="20" t="s">
        <v>11073</v>
      </c>
      <c r="C208" s="1" t="s">
        <v>8341</v>
      </c>
      <c r="D208" s="1" t="s">
        <v>8342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x14ac:dyDescent="0.25">
      <c r="A209">
        <v>198</v>
      </c>
      <c r="B209" s="20" t="s">
        <v>11075</v>
      </c>
      <c r="C209" s="1" t="s">
        <v>8341</v>
      </c>
      <c r="D209" s="1" t="s">
        <v>8342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x14ac:dyDescent="0.25">
      <c r="A210">
        <v>199</v>
      </c>
      <c r="B210" s="20" t="s">
        <v>11077</v>
      </c>
      <c r="C210" s="1" t="s">
        <v>8341</v>
      </c>
      <c r="D210" s="1" t="s">
        <v>8342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x14ac:dyDescent="0.25">
      <c r="A211">
        <v>200</v>
      </c>
      <c r="B211" s="20" t="s">
        <v>11079</v>
      </c>
      <c r="C211" s="1" t="s">
        <v>8341</v>
      </c>
      <c r="D211" s="1" t="s">
        <v>8342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x14ac:dyDescent="0.25">
      <c r="A212">
        <v>201</v>
      </c>
      <c r="B212" s="20" t="s">
        <v>11081</v>
      </c>
      <c r="C212" s="1" t="s">
        <v>8341</v>
      </c>
      <c r="D212" s="1" t="s">
        <v>8342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x14ac:dyDescent="0.25">
      <c r="A213">
        <v>202</v>
      </c>
      <c r="B213" s="20" t="s">
        <v>11083</v>
      </c>
      <c r="C213" s="1" t="s">
        <v>8341</v>
      </c>
      <c r="D213" s="1" t="s">
        <v>8342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x14ac:dyDescent="0.25">
      <c r="A214">
        <v>203</v>
      </c>
      <c r="B214" s="20" t="s">
        <v>11085</v>
      </c>
      <c r="C214" s="1" t="s">
        <v>8341</v>
      </c>
      <c r="D214" s="1" t="s">
        <v>8342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x14ac:dyDescent="0.25">
      <c r="A215">
        <v>204</v>
      </c>
      <c r="B215" s="20" t="s">
        <v>11087</v>
      </c>
      <c r="C215" s="1" t="s">
        <v>8341</v>
      </c>
      <c r="D215" s="1" t="s">
        <v>8342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x14ac:dyDescent="0.25">
      <c r="A216">
        <v>205</v>
      </c>
      <c r="B216" s="20" t="s">
        <v>11089</v>
      </c>
      <c r="C216" s="1" t="s">
        <v>8341</v>
      </c>
      <c r="D216" s="1" t="s">
        <v>8342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x14ac:dyDescent="0.25">
      <c r="A217">
        <v>206</v>
      </c>
      <c r="B217" s="20" t="s">
        <v>11091</v>
      </c>
      <c r="C217" s="1" t="s">
        <v>8341</v>
      </c>
      <c r="D217" s="1" t="s">
        <v>8342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x14ac:dyDescent="0.25">
      <c r="A218">
        <v>207</v>
      </c>
      <c r="B218" s="20" t="s">
        <v>11093</v>
      </c>
      <c r="C218" s="1" t="s">
        <v>8341</v>
      </c>
      <c r="D218" s="1" t="s">
        <v>8342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x14ac:dyDescent="0.25">
      <c r="A219">
        <v>208</v>
      </c>
      <c r="B219" s="20" t="s">
        <v>11095</v>
      </c>
      <c r="C219" s="1" t="s">
        <v>8341</v>
      </c>
      <c r="D219" s="1" t="s">
        <v>8342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x14ac:dyDescent="0.25">
      <c r="A220">
        <v>209</v>
      </c>
      <c r="B220" s="20" t="s">
        <v>11097</v>
      </c>
      <c r="C220" s="1" t="s">
        <v>8341</v>
      </c>
      <c r="D220" s="1" t="s">
        <v>8342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x14ac:dyDescent="0.25">
      <c r="A221">
        <v>210</v>
      </c>
      <c r="B221" s="20" t="s">
        <v>11099</v>
      </c>
      <c r="C221" s="1" t="s">
        <v>8341</v>
      </c>
      <c r="D221" s="1" t="s">
        <v>8342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x14ac:dyDescent="0.25">
      <c r="A222">
        <v>211</v>
      </c>
      <c r="B222" s="20" t="s">
        <v>11101</v>
      </c>
      <c r="C222" s="1" t="s">
        <v>8341</v>
      </c>
      <c r="D222" s="1" t="s">
        <v>8342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x14ac:dyDescent="0.25">
      <c r="A223">
        <v>212</v>
      </c>
      <c r="B223" s="20" t="s">
        <v>11103</v>
      </c>
      <c r="C223" s="1" t="s">
        <v>8341</v>
      </c>
      <c r="D223" s="1" t="s">
        <v>8342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x14ac:dyDescent="0.25">
      <c r="A224">
        <v>213</v>
      </c>
      <c r="B224" s="20" t="s">
        <v>11105</v>
      </c>
      <c r="C224" s="1" t="s">
        <v>8341</v>
      </c>
      <c r="D224" s="1" t="s">
        <v>8342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x14ac:dyDescent="0.25">
      <c r="A225">
        <v>214</v>
      </c>
      <c r="B225" s="20" t="s">
        <v>11107</v>
      </c>
      <c r="C225" s="1" t="s">
        <v>8341</v>
      </c>
      <c r="D225" s="1" t="s">
        <v>8342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x14ac:dyDescent="0.25">
      <c r="A226">
        <v>215</v>
      </c>
      <c r="B226" s="20" t="s">
        <v>11109</v>
      </c>
      <c r="C226" s="1" t="s">
        <v>8341</v>
      </c>
      <c r="D226" s="1" t="s">
        <v>8342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x14ac:dyDescent="0.25">
      <c r="A227">
        <v>216</v>
      </c>
      <c r="B227" s="20" t="s">
        <v>11111</v>
      </c>
      <c r="C227" s="1" t="s">
        <v>8341</v>
      </c>
      <c r="D227" s="1" t="s">
        <v>8342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x14ac:dyDescent="0.25">
      <c r="A228">
        <v>217</v>
      </c>
      <c r="B228" s="20" t="s">
        <v>11113</v>
      </c>
      <c r="C228" s="1" t="s">
        <v>8341</v>
      </c>
      <c r="D228" s="1" t="s">
        <v>8342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x14ac:dyDescent="0.25">
      <c r="A229">
        <v>218</v>
      </c>
      <c r="B229" s="20" t="s">
        <v>11115</v>
      </c>
      <c r="C229" s="1" t="s">
        <v>8341</v>
      </c>
      <c r="D229" s="1" t="s">
        <v>8342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x14ac:dyDescent="0.25">
      <c r="A230">
        <v>219</v>
      </c>
      <c r="B230" s="20" t="s">
        <v>11117</v>
      </c>
      <c r="C230" s="1" t="s">
        <v>8341</v>
      </c>
      <c r="D230" s="1" t="s">
        <v>8342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x14ac:dyDescent="0.25">
      <c r="A231">
        <v>220</v>
      </c>
      <c r="B231" s="20" t="s">
        <v>11119</v>
      </c>
      <c r="C231" s="1" t="s">
        <v>8341</v>
      </c>
      <c r="D231" s="1" t="s">
        <v>8342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x14ac:dyDescent="0.25">
      <c r="A232">
        <v>221</v>
      </c>
      <c r="B232" s="20" t="s">
        <v>11121</v>
      </c>
      <c r="C232" s="1" t="s">
        <v>8341</v>
      </c>
      <c r="D232" s="1" t="s">
        <v>8342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x14ac:dyDescent="0.25">
      <c r="A233">
        <v>222</v>
      </c>
      <c r="B233" s="20" t="s">
        <v>11123</v>
      </c>
      <c r="C233" s="1" t="s">
        <v>8341</v>
      </c>
      <c r="D233" s="1" t="s">
        <v>8342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x14ac:dyDescent="0.25">
      <c r="A234">
        <v>223</v>
      </c>
      <c r="B234" s="20" t="s">
        <v>11125</v>
      </c>
      <c r="C234" s="1" t="s">
        <v>8341</v>
      </c>
      <c r="D234" s="1" t="s">
        <v>8342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x14ac:dyDescent="0.25">
      <c r="A235">
        <v>224</v>
      </c>
      <c r="B235" s="20" t="s">
        <v>11127</v>
      </c>
      <c r="C235" s="1" t="s">
        <v>8341</v>
      </c>
      <c r="D235" s="1" t="s">
        <v>8342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x14ac:dyDescent="0.25">
      <c r="A236">
        <v>225</v>
      </c>
      <c r="B236" s="20" t="s">
        <v>11129</v>
      </c>
      <c r="C236" s="1" t="s">
        <v>8341</v>
      </c>
      <c r="D236" s="1" t="s">
        <v>8342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x14ac:dyDescent="0.25">
      <c r="A237">
        <v>226</v>
      </c>
      <c r="B237" s="20" t="s">
        <v>11131</v>
      </c>
      <c r="C237" s="1" t="s">
        <v>8341</v>
      </c>
      <c r="D237" s="1" t="s">
        <v>8342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x14ac:dyDescent="0.25">
      <c r="A238">
        <v>227</v>
      </c>
      <c r="B238" s="20" t="s">
        <v>11133</v>
      </c>
      <c r="C238" s="1" t="s">
        <v>8341</v>
      </c>
      <c r="D238" s="1" t="s">
        <v>8342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x14ac:dyDescent="0.25">
      <c r="A239">
        <v>228</v>
      </c>
      <c r="B239" s="20" t="s">
        <v>11135</v>
      </c>
      <c r="C239" s="1" t="s">
        <v>8341</v>
      </c>
      <c r="D239" s="1" t="s">
        <v>8342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x14ac:dyDescent="0.25">
      <c r="A240">
        <v>229</v>
      </c>
      <c r="B240" s="20" t="s">
        <v>11137</v>
      </c>
      <c r="C240" s="1" t="s">
        <v>8341</v>
      </c>
      <c r="D240" s="1" t="s">
        <v>8342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x14ac:dyDescent="0.25">
      <c r="A241">
        <v>230</v>
      </c>
      <c r="B241" s="20" t="s">
        <v>11139</v>
      </c>
      <c r="C241" s="1" t="s">
        <v>8341</v>
      </c>
      <c r="D241" s="1" t="s">
        <v>8342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x14ac:dyDescent="0.25">
      <c r="A242">
        <v>231</v>
      </c>
      <c r="B242" s="20" t="s">
        <v>11141</v>
      </c>
      <c r="C242" s="1" t="s">
        <v>8341</v>
      </c>
      <c r="D242" s="1" t="s">
        <v>8342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x14ac:dyDescent="0.25">
      <c r="A243">
        <v>232</v>
      </c>
      <c r="B243" s="20" t="s">
        <v>11143</v>
      </c>
      <c r="C243" s="1" t="s">
        <v>8341</v>
      </c>
      <c r="D243" s="1" t="s">
        <v>8342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x14ac:dyDescent="0.25">
      <c r="A244">
        <v>233</v>
      </c>
      <c r="B244" s="20" t="s">
        <v>11145</v>
      </c>
      <c r="C244" s="1" t="s">
        <v>8341</v>
      </c>
      <c r="D244" s="1" t="s">
        <v>8342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x14ac:dyDescent="0.25">
      <c r="A245">
        <v>234</v>
      </c>
      <c r="B245" s="20" t="s">
        <v>11147</v>
      </c>
      <c r="C245" s="1" t="s">
        <v>8341</v>
      </c>
      <c r="D245" s="1" t="s">
        <v>8342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x14ac:dyDescent="0.25">
      <c r="A246">
        <v>235</v>
      </c>
      <c r="B246" s="20" t="s">
        <v>11149</v>
      </c>
      <c r="C246" s="1" t="s">
        <v>8341</v>
      </c>
      <c r="D246" s="1" t="s">
        <v>8342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x14ac:dyDescent="0.25">
      <c r="A247">
        <v>236</v>
      </c>
      <c r="B247" s="20" t="s">
        <v>11151</v>
      </c>
      <c r="C247" s="1" t="s">
        <v>8341</v>
      </c>
      <c r="D247" s="1" t="s">
        <v>8342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x14ac:dyDescent="0.25">
      <c r="A248">
        <v>237</v>
      </c>
      <c r="B248" s="20" t="s">
        <v>11153</v>
      </c>
      <c r="C248" s="1" t="s">
        <v>8341</v>
      </c>
      <c r="D248" s="1" t="s">
        <v>8342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x14ac:dyDescent="0.25">
      <c r="A249">
        <v>238</v>
      </c>
      <c r="B249" s="20" t="s">
        <v>11155</v>
      </c>
      <c r="C249" s="1" t="s">
        <v>8341</v>
      </c>
      <c r="D249" s="1" t="s">
        <v>8342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x14ac:dyDescent="0.25">
      <c r="A250">
        <v>239</v>
      </c>
      <c r="B250" s="20" t="s">
        <v>11157</v>
      </c>
      <c r="C250" s="1" t="s">
        <v>8341</v>
      </c>
      <c r="D250" s="1" t="s">
        <v>8342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x14ac:dyDescent="0.25">
      <c r="A251">
        <v>240</v>
      </c>
      <c r="B251" s="20" t="s">
        <v>11159</v>
      </c>
      <c r="C251" s="1" t="s">
        <v>8341</v>
      </c>
      <c r="D251" s="1" t="s">
        <v>8342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x14ac:dyDescent="0.25">
      <c r="A252">
        <v>241</v>
      </c>
      <c r="B252" s="20" t="s">
        <v>11161</v>
      </c>
      <c r="C252" s="1" t="s">
        <v>8341</v>
      </c>
      <c r="D252" s="1" t="s">
        <v>8342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x14ac:dyDescent="0.25">
      <c r="A253">
        <v>242</v>
      </c>
      <c r="B253" s="20" t="s">
        <v>11163</v>
      </c>
      <c r="C253" s="1" t="s">
        <v>8341</v>
      </c>
      <c r="D253" s="1" t="s">
        <v>8342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x14ac:dyDescent="0.25">
      <c r="A254">
        <v>243</v>
      </c>
      <c r="B254" s="20" t="s">
        <v>11165</v>
      </c>
      <c r="C254" s="1" t="s">
        <v>8341</v>
      </c>
      <c r="D254" s="1" t="s">
        <v>8342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x14ac:dyDescent="0.25">
      <c r="A255">
        <v>244</v>
      </c>
      <c r="B255" s="20" t="s">
        <v>11167</v>
      </c>
      <c r="C255" s="1" t="s">
        <v>8341</v>
      </c>
      <c r="D255" s="1" t="s">
        <v>8342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x14ac:dyDescent="0.25">
      <c r="A256">
        <v>245</v>
      </c>
      <c r="B256" s="20" t="s">
        <v>11169</v>
      </c>
      <c r="C256" s="1" t="s">
        <v>8341</v>
      </c>
      <c r="D256" s="1" t="s">
        <v>8342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x14ac:dyDescent="0.25">
      <c r="A257">
        <v>246</v>
      </c>
      <c r="B257" s="20" t="s">
        <v>11171</v>
      </c>
      <c r="C257" s="1" t="s">
        <v>8341</v>
      </c>
      <c r="D257" s="1" t="s">
        <v>8342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x14ac:dyDescent="0.25">
      <c r="A258">
        <v>247</v>
      </c>
      <c r="B258" s="20" t="s">
        <v>11173</v>
      </c>
      <c r="C258" s="1" t="s">
        <v>8341</v>
      </c>
      <c r="D258" s="1" t="s">
        <v>8342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x14ac:dyDescent="0.25">
      <c r="A259">
        <v>248</v>
      </c>
      <c r="B259" s="20" t="s">
        <v>11175</v>
      </c>
      <c r="C259" s="1" t="s">
        <v>8341</v>
      </c>
      <c r="D259" s="1" t="s">
        <v>8342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x14ac:dyDescent="0.25">
      <c r="A260">
        <v>249</v>
      </c>
      <c r="B260" s="20" t="s">
        <v>11177</v>
      </c>
      <c r="C260" s="1" t="s">
        <v>8341</v>
      </c>
      <c r="D260" s="1" t="s">
        <v>8342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x14ac:dyDescent="0.25">
      <c r="A261">
        <v>250</v>
      </c>
      <c r="B261" s="20" t="s">
        <v>11179</v>
      </c>
      <c r="C261" s="1" t="s">
        <v>8341</v>
      </c>
      <c r="D261" s="1" t="s">
        <v>8342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x14ac:dyDescent="0.25">
      <c r="A262">
        <v>251</v>
      </c>
      <c r="B262" s="20" t="s">
        <v>11181</v>
      </c>
      <c r="C262" s="1" t="s">
        <v>8341</v>
      </c>
      <c r="D262" s="1" t="s">
        <v>8342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x14ac:dyDescent="0.25">
      <c r="A263">
        <v>252</v>
      </c>
      <c r="B263" s="20" t="s">
        <v>11183</v>
      </c>
      <c r="C263" s="1" t="s">
        <v>8341</v>
      </c>
      <c r="D263" s="1" t="s">
        <v>8342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x14ac:dyDescent="0.25">
      <c r="A264">
        <v>253</v>
      </c>
      <c r="B264" s="20" t="s">
        <v>11185</v>
      </c>
      <c r="C264" s="1" t="s">
        <v>8341</v>
      </c>
      <c r="D264" s="1" t="s">
        <v>8342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x14ac:dyDescent="0.25">
      <c r="A265">
        <v>254</v>
      </c>
      <c r="B265" s="20" t="s">
        <v>11187</v>
      </c>
      <c r="C265" s="1" t="s">
        <v>8341</v>
      </c>
      <c r="D265" s="1" t="s">
        <v>8342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x14ac:dyDescent="0.25">
      <c r="A266">
        <v>255</v>
      </c>
      <c r="B266" s="20" t="s">
        <v>11189</v>
      </c>
      <c r="C266" s="1" t="s">
        <v>8341</v>
      </c>
      <c r="D266" s="1" t="s">
        <v>8342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x14ac:dyDescent="0.25">
      <c r="A267">
        <v>256</v>
      </c>
      <c r="B267" s="20" t="s">
        <v>11191</v>
      </c>
      <c r="C267" s="1" t="s">
        <v>8341</v>
      </c>
      <c r="D267" s="1" t="s">
        <v>8342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x14ac:dyDescent="0.25">
      <c r="A268">
        <v>257</v>
      </c>
      <c r="B268" s="20" t="s">
        <v>11193</v>
      </c>
      <c r="C268" s="1" t="s">
        <v>8341</v>
      </c>
      <c r="D268" s="1" t="s">
        <v>8342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x14ac:dyDescent="0.25">
      <c r="A269">
        <v>258</v>
      </c>
      <c r="B269" s="20" t="s">
        <v>11195</v>
      </c>
      <c r="C269" s="1" t="s">
        <v>8341</v>
      </c>
      <c r="D269" s="1" t="s">
        <v>8342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x14ac:dyDescent="0.25">
      <c r="A270">
        <v>259</v>
      </c>
      <c r="B270" s="20" t="s">
        <v>11197</v>
      </c>
      <c r="C270" s="1" t="s">
        <v>8341</v>
      </c>
      <c r="D270" s="1" t="s">
        <v>8342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x14ac:dyDescent="0.25">
      <c r="A271">
        <v>260</v>
      </c>
      <c r="B271" s="20" t="s">
        <v>11199</v>
      </c>
      <c r="C271" s="1" t="s">
        <v>8341</v>
      </c>
      <c r="D271" s="1" t="s">
        <v>8342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x14ac:dyDescent="0.25">
      <c r="A272">
        <v>261</v>
      </c>
      <c r="B272" s="20" t="s">
        <v>11201</v>
      </c>
      <c r="C272" s="1" t="s">
        <v>8341</v>
      </c>
      <c r="D272" s="1" t="s">
        <v>8342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x14ac:dyDescent="0.25">
      <c r="A273">
        <v>262</v>
      </c>
      <c r="B273" s="20" t="s">
        <v>11203</v>
      </c>
      <c r="C273" s="1" t="s">
        <v>8341</v>
      </c>
      <c r="D273" s="1" t="s">
        <v>8342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x14ac:dyDescent="0.25">
      <c r="A274">
        <v>263</v>
      </c>
      <c r="B274" s="20" t="s">
        <v>11205</v>
      </c>
      <c r="C274" s="1" t="s">
        <v>8341</v>
      </c>
      <c r="D274" s="1" t="s">
        <v>8342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x14ac:dyDescent="0.25">
      <c r="A275">
        <v>264</v>
      </c>
      <c r="B275" s="20" t="s">
        <v>11207</v>
      </c>
      <c r="C275" s="1" t="s">
        <v>8341</v>
      </c>
      <c r="D275" s="1" t="s">
        <v>8342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x14ac:dyDescent="0.25">
      <c r="A276">
        <v>265</v>
      </c>
      <c r="B276" s="20" t="s">
        <v>11209</v>
      </c>
      <c r="C276" s="1" t="s">
        <v>8341</v>
      </c>
      <c r="D276" s="1" t="s">
        <v>8342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x14ac:dyDescent="0.25">
      <c r="A277">
        <v>266</v>
      </c>
      <c r="B277" s="20" t="s">
        <v>11211</v>
      </c>
      <c r="C277" s="1" t="s">
        <v>8341</v>
      </c>
      <c r="D277" s="1" t="s">
        <v>8342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x14ac:dyDescent="0.25">
      <c r="A278">
        <v>267</v>
      </c>
      <c r="B278" s="20" t="s">
        <v>11213</v>
      </c>
      <c r="C278" s="1" t="s">
        <v>8341</v>
      </c>
      <c r="D278" s="1" t="s">
        <v>8342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x14ac:dyDescent="0.25">
      <c r="A279">
        <v>268</v>
      </c>
      <c r="B279" s="20" t="s">
        <v>11215</v>
      </c>
      <c r="C279" s="1" t="s">
        <v>8341</v>
      </c>
      <c r="D279" s="1" t="s">
        <v>8342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x14ac:dyDescent="0.25">
      <c r="A280">
        <v>269</v>
      </c>
      <c r="B280" s="20" t="s">
        <v>11217</v>
      </c>
      <c r="C280" s="1" t="s">
        <v>8341</v>
      </c>
      <c r="D280" s="1" t="s">
        <v>8342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x14ac:dyDescent="0.25">
      <c r="A281">
        <v>270</v>
      </c>
      <c r="B281" s="20" t="s">
        <v>11219</v>
      </c>
      <c r="C281" s="1" t="s">
        <v>8341</v>
      </c>
      <c r="D281" s="1" t="s">
        <v>8342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x14ac:dyDescent="0.25">
      <c r="A282">
        <v>271</v>
      </c>
      <c r="B282" s="20" t="s">
        <v>11221</v>
      </c>
      <c r="C282" s="1" t="s">
        <v>8341</v>
      </c>
      <c r="D282" s="1" t="s">
        <v>8342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x14ac:dyDescent="0.25">
      <c r="A283">
        <v>272</v>
      </c>
      <c r="B283" s="20" t="s">
        <v>11223</v>
      </c>
      <c r="C283" s="1" t="s">
        <v>8341</v>
      </c>
      <c r="D283" s="1" t="s">
        <v>8342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x14ac:dyDescent="0.25">
      <c r="A284">
        <v>273</v>
      </c>
      <c r="B284" s="20" t="s">
        <v>11225</v>
      </c>
      <c r="C284" s="1" t="s">
        <v>8341</v>
      </c>
      <c r="D284" s="1" t="s">
        <v>8342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x14ac:dyDescent="0.25">
      <c r="A285">
        <v>274</v>
      </c>
      <c r="B285" s="20" t="s">
        <v>11227</v>
      </c>
      <c r="C285" s="1" t="s">
        <v>8341</v>
      </c>
      <c r="D285" s="1" t="s">
        <v>8342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x14ac:dyDescent="0.25">
      <c r="A286">
        <v>275</v>
      </c>
      <c r="B286" s="20" t="s">
        <v>11229</v>
      </c>
      <c r="C286" s="1" t="s">
        <v>8341</v>
      </c>
      <c r="D286" s="1" t="s">
        <v>8342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x14ac:dyDescent="0.25">
      <c r="A287">
        <v>276</v>
      </c>
      <c r="B287" s="20" t="s">
        <v>11231</v>
      </c>
      <c r="C287" s="1" t="s">
        <v>8341</v>
      </c>
      <c r="D287" s="1" t="s">
        <v>8342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x14ac:dyDescent="0.25">
      <c r="A288">
        <v>277</v>
      </c>
      <c r="B288" s="20" t="s">
        <v>11233</v>
      </c>
      <c r="C288" s="1" t="s">
        <v>8341</v>
      </c>
      <c r="D288" s="1" t="s">
        <v>8342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x14ac:dyDescent="0.25">
      <c r="A289">
        <v>278</v>
      </c>
      <c r="B289" s="20" t="s">
        <v>11235</v>
      </c>
      <c r="C289" s="1" t="s">
        <v>8341</v>
      </c>
      <c r="D289" s="1" t="s">
        <v>8342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x14ac:dyDescent="0.25">
      <c r="A290">
        <v>279</v>
      </c>
      <c r="B290" s="20" t="s">
        <v>11237</v>
      </c>
      <c r="C290" s="1" t="s">
        <v>8341</v>
      </c>
      <c r="D290" s="1" t="s">
        <v>8342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x14ac:dyDescent="0.25">
      <c r="A291">
        <v>280</v>
      </c>
      <c r="B291" s="20" t="s">
        <v>11239</v>
      </c>
      <c r="C291" s="1" t="s">
        <v>8341</v>
      </c>
      <c r="D291" s="1" t="s">
        <v>8342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x14ac:dyDescent="0.25">
      <c r="A292">
        <v>281</v>
      </c>
      <c r="B292" s="20" t="s">
        <v>11241</v>
      </c>
      <c r="C292" s="1" t="s">
        <v>8341</v>
      </c>
      <c r="D292" s="1" t="s">
        <v>8342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x14ac:dyDescent="0.25">
      <c r="A293">
        <v>282</v>
      </c>
      <c r="B293" s="20" t="s">
        <v>11243</v>
      </c>
      <c r="C293" s="1" t="s">
        <v>8341</v>
      </c>
      <c r="D293" s="1" t="s">
        <v>8342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x14ac:dyDescent="0.25">
      <c r="A294">
        <v>283</v>
      </c>
      <c r="B294" s="20" t="s">
        <v>11245</v>
      </c>
      <c r="C294" s="1" t="s">
        <v>8341</v>
      </c>
      <c r="D294" s="1" t="s">
        <v>8342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x14ac:dyDescent="0.25">
      <c r="A295">
        <v>284</v>
      </c>
      <c r="B295" s="20" t="s">
        <v>11247</v>
      </c>
      <c r="C295" s="1" t="s">
        <v>8341</v>
      </c>
      <c r="D295" s="1" t="s">
        <v>8342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x14ac:dyDescent="0.25">
      <c r="A296">
        <v>285</v>
      </c>
      <c r="B296" s="20" t="s">
        <v>11249</v>
      </c>
      <c r="C296" s="1" t="s">
        <v>8341</v>
      </c>
      <c r="D296" s="1" t="s">
        <v>8342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x14ac:dyDescent="0.25">
      <c r="A297">
        <v>286</v>
      </c>
      <c r="B297" s="20" t="s">
        <v>11251</v>
      </c>
      <c r="C297" s="1" t="s">
        <v>8341</v>
      </c>
      <c r="D297" s="1" t="s">
        <v>8342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x14ac:dyDescent="0.25">
      <c r="A298">
        <v>287</v>
      </c>
      <c r="B298" s="20" t="s">
        <v>11253</v>
      </c>
      <c r="C298" s="1" t="s">
        <v>8341</v>
      </c>
      <c r="D298" s="1" t="s">
        <v>8342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x14ac:dyDescent="0.25">
      <c r="A299">
        <v>288</v>
      </c>
      <c r="B299" s="20" t="s">
        <v>11255</v>
      </c>
      <c r="C299" s="1" t="s">
        <v>8341</v>
      </c>
      <c r="D299" s="1" t="s">
        <v>8342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x14ac:dyDescent="0.25">
      <c r="A300">
        <v>289</v>
      </c>
      <c r="B300" s="20" t="s">
        <v>11257</v>
      </c>
      <c r="C300" s="1" t="s">
        <v>8341</v>
      </c>
      <c r="D300" s="1" t="s">
        <v>8342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x14ac:dyDescent="0.25">
      <c r="A301">
        <v>290</v>
      </c>
      <c r="B301" s="20" t="s">
        <v>11259</v>
      </c>
      <c r="C301" s="1" t="s">
        <v>8341</v>
      </c>
      <c r="D301" s="1" t="s">
        <v>8342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x14ac:dyDescent="0.25">
      <c r="A302">
        <v>291</v>
      </c>
      <c r="B302" s="20" t="s">
        <v>11261</v>
      </c>
      <c r="C302" s="1" t="s">
        <v>8341</v>
      </c>
      <c r="D302" s="1" t="s">
        <v>8342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x14ac:dyDescent="0.25">
      <c r="A303">
        <v>292</v>
      </c>
      <c r="B303" s="20" t="s">
        <v>11263</v>
      </c>
      <c r="C303" s="1" t="s">
        <v>8341</v>
      </c>
      <c r="D303" s="1" t="s">
        <v>8342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x14ac:dyDescent="0.25">
      <c r="A304">
        <v>293</v>
      </c>
      <c r="B304" s="20" t="s">
        <v>11265</v>
      </c>
      <c r="C304" s="1" t="s">
        <v>8341</v>
      </c>
      <c r="D304" s="1" t="s">
        <v>8342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x14ac:dyDescent="0.25">
      <c r="A305">
        <v>294</v>
      </c>
      <c r="B305" s="20" t="s">
        <v>11267</v>
      </c>
      <c r="C305" s="1" t="s">
        <v>8341</v>
      </c>
      <c r="D305" s="1" t="s">
        <v>8342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x14ac:dyDescent="0.25">
      <c r="A306">
        <v>295</v>
      </c>
      <c r="B306" s="20" t="s">
        <v>11269</v>
      </c>
      <c r="C306" s="1" t="s">
        <v>8341</v>
      </c>
      <c r="D306" s="1" t="s">
        <v>8342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x14ac:dyDescent="0.25">
      <c r="A307">
        <v>296</v>
      </c>
      <c r="B307" s="20" t="s">
        <v>11271</v>
      </c>
      <c r="C307" s="1" t="s">
        <v>8341</v>
      </c>
      <c r="D307" s="1" t="s">
        <v>8342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x14ac:dyDescent="0.25">
      <c r="A308">
        <v>297</v>
      </c>
      <c r="B308" s="20" t="s">
        <v>11273</v>
      </c>
      <c r="C308" s="1" t="s">
        <v>8341</v>
      </c>
      <c r="D308" s="1" t="s">
        <v>8342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x14ac:dyDescent="0.25">
      <c r="A309">
        <v>298</v>
      </c>
      <c r="B309" s="20" t="s">
        <v>11275</v>
      </c>
      <c r="C309" s="1" t="s">
        <v>8341</v>
      </c>
      <c r="D309" s="1" t="s">
        <v>8342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x14ac:dyDescent="0.25">
      <c r="A310">
        <v>299</v>
      </c>
      <c r="B310" s="20" t="s">
        <v>11277</v>
      </c>
      <c r="C310" s="1" t="s">
        <v>8341</v>
      </c>
      <c r="D310" s="1" t="s">
        <v>8342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x14ac:dyDescent="0.25">
      <c r="A311">
        <v>300</v>
      </c>
      <c r="B311" s="20" t="s">
        <v>11279</v>
      </c>
      <c r="C311" s="1" t="s">
        <v>8341</v>
      </c>
      <c r="D311" s="1" t="s">
        <v>8342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x14ac:dyDescent="0.25">
      <c r="A312">
        <v>301</v>
      </c>
      <c r="B312" s="20" t="s">
        <v>11281</v>
      </c>
      <c r="C312" s="1" t="s">
        <v>8341</v>
      </c>
      <c r="D312" s="1" t="s">
        <v>8342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x14ac:dyDescent="0.25">
      <c r="A313">
        <v>302</v>
      </c>
      <c r="B313" s="20" t="s">
        <v>11283</v>
      </c>
      <c r="C313" s="1" t="s">
        <v>8341</v>
      </c>
      <c r="D313" s="1" t="s">
        <v>8342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x14ac:dyDescent="0.25">
      <c r="A314">
        <v>303</v>
      </c>
      <c r="B314" s="20" t="s">
        <v>11285</v>
      </c>
      <c r="C314" s="1" t="s">
        <v>8341</v>
      </c>
      <c r="D314" s="1" t="s">
        <v>8342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x14ac:dyDescent="0.25">
      <c r="A315">
        <v>304</v>
      </c>
      <c r="B315" s="20" t="s">
        <v>11287</v>
      </c>
      <c r="C315" s="1" t="s">
        <v>8341</v>
      </c>
      <c r="D315" s="1" t="s">
        <v>8342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x14ac:dyDescent="0.25">
      <c r="A316">
        <v>305</v>
      </c>
      <c r="B316" s="20" t="s">
        <v>11289</v>
      </c>
      <c r="C316" s="1" t="s">
        <v>8341</v>
      </c>
      <c r="D316" s="1" t="s">
        <v>8342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x14ac:dyDescent="0.25">
      <c r="A317">
        <v>306</v>
      </c>
      <c r="B317" s="20" t="s">
        <v>11291</v>
      </c>
      <c r="C317" s="1" t="s">
        <v>8341</v>
      </c>
      <c r="D317" s="1" t="s">
        <v>8342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x14ac:dyDescent="0.25">
      <c r="A318">
        <v>307</v>
      </c>
      <c r="B318" s="20" t="s">
        <v>11293</v>
      </c>
      <c r="C318" s="1" t="s">
        <v>8341</v>
      </c>
      <c r="D318" s="1" t="s">
        <v>8342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x14ac:dyDescent="0.25">
      <c r="A319">
        <v>308</v>
      </c>
      <c r="B319" s="20" t="s">
        <v>11295</v>
      </c>
      <c r="C319" s="1" t="s">
        <v>8341</v>
      </c>
      <c r="D319" s="1" t="s">
        <v>8342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x14ac:dyDescent="0.25">
      <c r="A320">
        <v>309</v>
      </c>
      <c r="B320" s="20" t="s">
        <v>11297</v>
      </c>
      <c r="C320" s="1" t="s">
        <v>8341</v>
      </c>
      <c r="D320" s="1" t="s">
        <v>8342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x14ac:dyDescent="0.25">
      <c r="A321">
        <v>310</v>
      </c>
      <c r="B321" s="20" t="s">
        <v>11299</v>
      </c>
      <c r="C321" s="1" t="s">
        <v>8341</v>
      </c>
      <c r="D321" s="1" t="s">
        <v>8342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x14ac:dyDescent="0.25">
      <c r="A322">
        <v>311</v>
      </c>
      <c r="B322" s="20" t="s">
        <v>11301</v>
      </c>
      <c r="C322" s="1" t="s">
        <v>8341</v>
      </c>
      <c r="D322" s="1" t="s">
        <v>8342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x14ac:dyDescent="0.25">
      <c r="A323">
        <v>312</v>
      </c>
      <c r="B323" s="20" t="s">
        <v>11303</v>
      </c>
      <c r="C323" s="1" t="s">
        <v>8341</v>
      </c>
      <c r="D323" s="1" t="s">
        <v>8342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x14ac:dyDescent="0.25">
      <c r="A324">
        <v>313</v>
      </c>
      <c r="B324" s="20" t="s">
        <v>11305</v>
      </c>
      <c r="C324" s="1" t="s">
        <v>8341</v>
      </c>
      <c r="D324" s="1" t="s">
        <v>8342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x14ac:dyDescent="0.25">
      <c r="A325">
        <v>314</v>
      </c>
      <c r="B325" s="20" t="s">
        <v>11307</v>
      </c>
      <c r="C325" s="1" t="s">
        <v>8341</v>
      </c>
      <c r="D325" s="1" t="s">
        <v>8342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x14ac:dyDescent="0.25">
      <c r="A326">
        <v>315</v>
      </c>
      <c r="B326" s="20" t="s">
        <v>11309</v>
      </c>
      <c r="C326" s="1" t="s">
        <v>8341</v>
      </c>
      <c r="D326" s="1" t="s">
        <v>8342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x14ac:dyDescent="0.25">
      <c r="A327">
        <v>316</v>
      </c>
      <c r="B327" s="20" t="s">
        <v>11311</v>
      </c>
      <c r="C327" s="1" t="s">
        <v>8341</v>
      </c>
      <c r="D327" s="1" t="s">
        <v>8342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x14ac:dyDescent="0.25">
      <c r="A328">
        <v>317</v>
      </c>
      <c r="B328" s="20" t="s">
        <v>11313</v>
      </c>
      <c r="C328" s="1" t="s">
        <v>8341</v>
      </c>
      <c r="D328" s="1" t="s">
        <v>8342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x14ac:dyDescent="0.25">
      <c r="A329">
        <v>318</v>
      </c>
      <c r="B329" s="20" t="s">
        <v>11315</v>
      </c>
      <c r="C329" s="1" t="s">
        <v>8341</v>
      </c>
      <c r="D329" s="1" t="s">
        <v>8342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x14ac:dyDescent="0.25">
      <c r="A330">
        <v>319</v>
      </c>
      <c r="B330" s="20" t="s">
        <v>11317</v>
      </c>
      <c r="C330" s="1" t="s">
        <v>8341</v>
      </c>
      <c r="D330" s="1" t="s">
        <v>8342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x14ac:dyDescent="0.25">
      <c r="A331">
        <v>320</v>
      </c>
      <c r="B331" s="20" t="s">
        <v>11319</v>
      </c>
      <c r="C331" s="1" t="s">
        <v>8341</v>
      </c>
      <c r="D331" s="1" t="s">
        <v>8342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x14ac:dyDescent="0.25">
      <c r="A332">
        <v>321</v>
      </c>
      <c r="B332" s="20" t="s">
        <v>11321</v>
      </c>
      <c r="C332" s="1" t="s">
        <v>8341</v>
      </c>
      <c r="D332" s="1" t="s">
        <v>8342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x14ac:dyDescent="0.25">
      <c r="A333">
        <v>322</v>
      </c>
      <c r="B333" s="20" t="s">
        <v>11323</v>
      </c>
      <c r="C333" s="1" t="s">
        <v>8341</v>
      </c>
      <c r="D333" s="1" t="s">
        <v>8342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x14ac:dyDescent="0.25">
      <c r="A334">
        <v>323</v>
      </c>
      <c r="B334" s="20" t="s">
        <v>11325</v>
      </c>
      <c r="C334" s="1" t="s">
        <v>8341</v>
      </c>
      <c r="D334" s="1" t="s">
        <v>8342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x14ac:dyDescent="0.25">
      <c r="A335">
        <v>324</v>
      </c>
      <c r="B335" s="20" t="s">
        <v>11327</v>
      </c>
      <c r="C335" s="1" t="s">
        <v>8341</v>
      </c>
      <c r="D335" s="1" t="s">
        <v>8342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x14ac:dyDescent="0.25">
      <c r="A336">
        <v>325</v>
      </c>
      <c r="B336" s="20" t="s">
        <v>11329</v>
      </c>
      <c r="C336" s="1" t="s">
        <v>8341</v>
      </c>
      <c r="D336" s="1" t="s">
        <v>8342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x14ac:dyDescent="0.25">
      <c r="A337">
        <v>326</v>
      </c>
      <c r="B337" s="20" t="s">
        <v>11331</v>
      </c>
      <c r="C337" s="1" t="s">
        <v>8341</v>
      </c>
      <c r="D337" s="1" t="s">
        <v>8342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x14ac:dyDescent="0.25">
      <c r="A338">
        <v>327</v>
      </c>
      <c r="B338" s="20" t="s">
        <v>11333</v>
      </c>
      <c r="C338" s="1" t="s">
        <v>8341</v>
      </c>
      <c r="D338" s="1" t="s">
        <v>8342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x14ac:dyDescent="0.25">
      <c r="A339">
        <v>328</v>
      </c>
      <c r="B339" s="20" t="s">
        <v>11335</v>
      </c>
      <c r="C339" s="1" t="s">
        <v>8341</v>
      </c>
      <c r="D339" s="1" t="s">
        <v>8342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x14ac:dyDescent="0.25">
      <c r="A340">
        <v>329</v>
      </c>
      <c r="B340" s="20" t="s">
        <v>11337</v>
      </c>
      <c r="C340" s="1" t="s">
        <v>8341</v>
      </c>
      <c r="D340" s="1" t="s">
        <v>8342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x14ac:dyDescent="0.25">
      <c r="A341">
        <v>330</v>
      </c>
      <c r="B341" s="20" t="s">
        <v>11339</v>
      </c>
      <c r="C341" s="1" t="s">
        <v>8341</v>
      </c>
      <c r="D341" s="1" t="s">
        <v>8342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x14ac:dyDescent="0.25">
      <c r="A342">
        <v>331</v>
      </c>
      <c r="B342" s="20" t="s">
        <v>11341</v>
      </c>
      <c r="C342" s="1" t="s">
        <v>8341</v>
      </c>
      <c r="D342" s="1" t="s">
        <v>8342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x14ac:dyDescent="0.25">
      <c r="A343">
        <v>332</v>
      </c>
      <c r="B343" s="20" t="s">
        <v>11343</v>
      </c>
      <c r="C343" s="1" t="s">
        <v>8341</v>
      </c>
      <c r="D343" s="1" t="s">
        <v>8342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x14ac:dyDescent="0.25">
      <c r="A344">
        <v>333</v>
      </c>
      <c r="B344" s="20" t="s">
        <v>11345</v>
      </c>
      <c r="C344" s="1" t="s">
        <v>8341</v>
      </c>
      <c r="D344" s="1" t="s">
        <v>8342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x14ac:dyDescent="0.25">
      <c r="A345">
        <v>334</v>
      </c>
      <c r="B345" s="20" t="s">
        <v>11347</v>
      </c>
      <c r="C345" s="1" t="s">
        <v>8341</v>
      </c>
      <c r="D345" s="1" t="s">
        <v>8342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x14ac:dyDescent="0.25">
      <c r="A346">
        <v>335</v>
      </c>
      <c r="B346" s="20" t="s">
        <v>11349</v>
      </c>
      <c r="C346" s="1" t="s">
        <v>8341</v>
      </c>
      <c r="D346" s="1" t="s">
        <v>8342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x14ac:dyDescent="0.25">
      <c r="A347">
        <v>336</v>
      </c>
      <c r="B347" s="20" t="s">
        <v>11351</v>
      </c>
      <c r="C347" s="1" t="s">
        <v>8341</v>
      </c>
      <c r="D347" s="1" t="s">
        <v>8342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x14ac:dyDescent="0.25">
      <c r="A348">
        <v>337</v>
      </c>
      <c r="B348" s="20" t="s">
        <v>11353</v>
      </c>
      <c r="C348" s="1" t="s">
        <v>8341</v>
      </c>
      <c r="D348" s="1" t="s">
        <v>8342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x14ac:dyDescent="0.25">
      <c r="A349">
        <v>338</v>
      </c>
      <c r="B349" s="20" t="s">
        <v>11355</v>
      </c>
      <c r="C349" s="1" t="s">
        <v>8341</v>
      </c>
      <c r="D349" s="1" t="s">
        <v>8342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x14ac:dyDescent="0.25">
      <c r="A350">
        <v>339</v>
      </c>
      <c r="B350" s="20" t="s">
        <v>11357</v>
      </c>
      <c r="C350" s="1" t="s">
        <v>8341</v>
      </c>
      <c r="D350" s="1" t="s">
        <v>8342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x14ac:dyDescent="0.25">
      <c r="A351">
        <v>340</v>
      </c>
      <c r="B351" s="20" t="s">
        <v>11359</v>
      </c>
      <c r="C351" s="1" t="s">
        <v>8341</v>
      </c>
      <c r="D351" s="1" t="s">
        <v>8342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x14ac:dyDescent="0.25">
      <c r="A352">
        <v>341</v>
      </c>
      <c r="B352" s="20" t="s">
        <v>11361</v>
      </c>
      <c r="C352" s="1" t="s">
        <v>8341</v>
      </c>
      <c r="D352" s="1" t="s">
        <v>8342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x14ac:dyDescent="0.25">
      <c r="A353">
        <v>342</v>
      </c>
      <c r="B353" s="20" t="s">
        <v>11363</v>
      </c>
      <c r="C353" s="1" t="s">
        <v>8341</v>
      </c>
      <c r="D353" s="1" t="s">
        <v>8342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x14ac:dyDescent="0.25">
      <c r="A354">
        <v>343</v>
      </c>
      <c r="B354" s="20" t="s">
        <v>11365</v>
      </c>
      <c r="C354" s="1" t="s">
        <v>8341</v>
      </c>
      <c r="D354" s="1" t="s">
        <v>8342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x14ac:dyDescent="0.25">
      <c r="A355">
        <v>344</v>
      </c>
      <c r="B355" s="20" t="s">
        <v>11367</v>
      </c>
      <c r="C355" s="1" t="s">
        <v>8341</v>
      </c>
      <c r="D355" s="1" t="s">
        <v>8342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x14ac:dyDescent="0.25">
      <c r="A356">
        <v>345</v>
      </c>
      <c r="B356" s="20" t="s">
        <v>11369</v>
      </c>
      <c r="C356" s="1" t="s">
        <v>8341</v>
      </c>
      <c r="D356" s="1" t="s">
        <v>8342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x14ac:dyDescent="0.25">
      <c r="A357">
        <v>346</v>
      </c>
      <c r="B357" s="20" t="s">
        <v>11371</v>
      </c>
      <c r="C357" s="1" t="s">
        <v>8341</v>
      </c>
      <c r="D357" s="1" t="s">
        <v>8342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x14ac:dyDescent="0.25">
      <c r="A358">
        <v>347</v>
      </c>
      <c r="B358" s="20" t="s">
        <v>11373</v>
      </c>
      <c r="C358" s="1" t="s">
        <v>8341</v>
      </c>
      <c r="D358" s="1" t="s">
        <v>8342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x14ac:dyDescent="0.25">
      <c r="A359">
        <v>348</v>
      </c>
      <c r="B359" s="20" t="s">
        <v>11375</v>
      </c>
      <c r="C359" s="1" t="s">
        <v>8341</v>
      </c>
      <c r="D359" s="1" t="s">
        <v>8342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x14ac:dyDescent="0.25">
      <c r="A360">
        <v>349</v>
      </c>
      <c r="B360" s="20" t="s">
        <v>11377</v>
      </c>
      <c r="C360" s="1" t="s">
        <v>8341</v>
      </c>
      <c r="D360" s="1" t="s">
        <v>8342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x14ac:dyDescent="0.25">
      <c r="A361">
        <v>350</v>
      </c>
      <c r="B361" s="20" t="s">
        <v>11379</v>
      </c>
      <c r="C361" s="1" t="s">
        <v>8341</v>
      </c>
      <c r="D361" s="1" t="s">
        <v>8342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x14ac:dyDescent="0.25">
      <c r="A362">
        <v>351</v>
      </c>
      <c r="B362" s="20" t="s">
        <v>11381</v>
      </c>
      <c r="C362" s="1" t="s">
        <v>8341</v>
      </c>
      <c r="D362" s="1" t="s">
        <v>8342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x14ac:dyDescent="0.25">
      <c r="A363">
        <v>352</v>
      </c>
      <c r="B363" s="20" t="s">
        <v>11383</v>
      </c>
      <c r="C363" s="1" t="s">
        <v>8341</v>
      </c>
      <c r="D363" s="1" t="s">
        <v>8342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x14ac:dyDescent="0.25">
      <c r="A364">
        <v>353</v>
      </c>
      <c r="B364" s="20" t="s">
        <v>11385</v>
      </c>
      <c r="C364" s="1" t="s">
        <v>8341</v>
      </c>
      <c r="D364" s="1" t="s">
        <v>8342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x14ac:dyDescent="0.25">
      <c r="A365">
        <v>354</v>
      </c>
      <c r="B365" s="20" t="s">
        <v>11387</v>
      </c>
      <c r="C365" s="1" t="s">
        <v>8341</v>
      </c>
      <c r="D365" s="1" t="s">
        <v>8342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x14ac:dyDescent="0.25">
      <c r="A366">
        <v>355</v>
      </c>
      <c r="B366" s="20" t="s">
        <v>11389</v>
      </c>
      <c r="C366" s="1" t="s">
        <v>8341</v>
      </c>
      <c r="D366" s="1" t="s">
        <v>8342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x14ac:dyDescent="0.25">
      <c r="A367">
        <v>356</v>
      </c>
      <c r="B367" s="20" t="s">
        <v>11391</v>
      </c>
      <c r="C367" s="1" t="s">
        <v>8341</v>
      </c>
      <c r="D367" s="1" t="s">
        <v>8342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x14ac:dyDescent="0.25">
      <c r="A368">
        <v>357</v>
      </c>
      <c r="B368" s="20" t="s">
        <v>11393</v>
      </c>
      <c r="C368" s="1" t="s">
        <v>8341</v>
      </c>
      <c r="D368" s="1" t="s">
        <v>8342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x14ac:dyDescent="0.25">
      <c r="A369">
        <v>358</v>
      </c>
      <c r="B369" s="20" t="s">
        <v>11395</v>
      </c>
      <c r="C369" s="1" t="s">
        <v>8341</v>
      </c>
      <c r="D369" s="1" t="s">
        <v>8342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x14ac:dyDescent="0.25">
      <c r="A370">
        <v>359</v>
      </c>
      <c r="B370" s="20" t="s">
        <v>11397</v>
      </c>
      <c r="C370" s="1" t="s">
        <v>8341</v>
      </c>
      <c r="D370" s="1" t="s">
        <v>8342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x14ac:dyDescent="0.25">
      <c r="A371">
        <v>360</v>
      </c>
      <c r="B371" s="20" t="s">
        <v>11399</v>
      </c>
      <c r="C371" s="1" t="s">
        <v>8341</v>
      </c>
      <c r="D371" s="1" t="s">
        <v>8342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x14ac:dyDescent="0.25">
      <c r="A372">
        <v>361</v>
      </c>
      <c r="B372" s="20" t="s">
        <v>11401</v>
      </c>
      <c r="C372" s="1" t="s">
        <v>8341</v>
      </c>
      <c r="D372" s="1" t="s">
        <v>8342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x14ac:dyDescent="0.25">
      <c r="A373">
        <v>362</v>
      </c>
      <c r="B373" s="20" t="s">
        <v>11403</v>
      </c>
      <c r="C373" s="1" t="s">
        <v>8341</v>
      </c>
      <c r="D373" s="1" t="s">
        <v>8342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x14ac:dyDescent="0.25">
      <c r="A374">
        <v>363</v>
      </c>
      <c r="B374" s="20" t="s">
        <v>11405</v>
      </c>
      <c r="C374" s="1" t="s">
        <v>8341</v>
      </c>
      <c r="D374" s="1" t="s">
        <v>8342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x14ac:dyDescent="0.25">
      <c r="A375">
        <v>364</v>
      </c>
      <c r="B375" s="20" t="s">
        <v>11407</v>
      </c>
      <c r="C375" s="1" t="s">
        <v>8341</v>
      </c>
      <c r="D375" s="1" t="s">
        <v>8342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x14ac:dyDescent="0.25">
      <c r="A376">
        <v>365</v>
      </c>
      <c r="B376" s="20" t="s">
        <v>11409</v>
      </c>
      <c r="C376" s="1" t="s">
        <v>8341</v>
      </c>
      <c r="D376" s="1" t="s">
        <v>8342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x14ac:dyDescent="0.25">
      <c r="A377">
        <v>366</v>
      </c>
      <c r="B377" s="20" t="s">
        <v>11411</v>
      </c>
      <c r="C377" s="1" t="s">
        <v>8341</v>
      </c>
      <c r="D377" s="1" t="s">
        <v>8342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x14ac:dyDescent="0.25">
      <c r="A378">
        <v>367</v>
      </c>
      <c r="B378" s="20" t="s">
        <v>11413</v>
      </c>
      <c r="C378" s="1" t="s">
        <v>8341</v>
      </c>
      <c r="D378" s="1" t="s">
        <v>8342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x14ac:dyDescent="0.25">
      <c r="A379">
        <v>368</v>
      </c>
      <c r="B379" s="20" t="s">
        <v>11415</v>
      </c>
      <c r="C379" s="1" t="s">
        <v>8341</v>
      </c>
      <c r="D379" s="1" t="s">
        <v>8342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x14ac:dyDescent="0.25">
      <c r="A380">
        <v>369</v>
      </c>
      <c r="B380" s="20" t="s">
        <v>11417</v>
      </c>
      <c r="C380" s="1" t="s">
        <v>8341</v>
      </c>
      <c r="D380" s="1" t="s">
        <v>8342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x14ac:dyDescent="0.25">
      <c r="A381">
        <v>370</v>
      </c>
      <c r="B381" s="20" t="s">
        <v>11419</v>
      </c>
      <c r="C381" s="1" t="s">
        <v>8341</v>
      </c>
      <c r="D381" s="1" t="s">
        <v>8342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x14ac:dyDescent="0.25">
      <c r="A382">
        <v>371</v>
      </c>
      <c r="B382" s="20" t="s">
        <v>11421</v>
      </c>
      <c r="C382" s="1" t="s">
        <v>8341</v>
      </c>
      <c r="D382" s="1" t="s">
        <v>8342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x14ac:dyDescent="0.25">
      <c r="A383">
        <v>372</v>
      </c>
      <c r="B383" s="20" t="s">
        <v>11423</v>
      </c>
      <c r="C383" s="1" t="s">
        <v>8341</v>
      </c>
      <c r="D383" s="1" t="s">
        <v>8342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x14ac:dyDescent="0.25">
      <c r="A384">
        <v>373</v>
      </c>
      <c r="B384" s="20" t="s">
        <v>11425</v>
      </c>
      <c r="C384" s="1" t="s">
        <v>8341</v>
      </c>
      <c r="D384" s="1" t="s">
        <v>8342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x14ac:dyDescent="0.25">
      <c r="A385">
        <v>374</v>
      </c>
      <c r="B385" s="20" t="s">
        <v>11427</v>
      </c>
      <c r="C385" s="1" t="s">
        <v>8341</v>
      </c>
      <c r="D385" s="1" t="s">
        <v>8342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x14ac:dyDescent="0.25">
      <c r="A386">
        <v>375</v>
      </c>
      <c r="B386" s="20" t="s">
        <v>11429</v>
      </c>
      <c r="C386" s="1" t="s">
        <v>8341</v>
      </c>
      <c r="D386" s="1" t="s">
        <v>8342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x14ac:dyDescent="0.25">
      <c r="A387">
        <v>376</v>
      </c>
      <c r="B387" s="20" t="s">
        <v>11431</v>
      </c>
      <c r="C387" s="1" t="s">
        <v>8341</v>
      </c>
      <c r="D387" s="1" t="s">
        <v>8342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x14ac:dyDescent="0.25">
      <c r="A388">
        <v>377</v>
      </c>
      <c r="B388" s="20" t="s">
        <v>11433</v>
      </c>
      <c r="C388" s="1" t="s">
        <v>8341</v>
      </c>
      <c r="D388" s="1" t="s">
        <v>8342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x14ac:dyDescent="0.25">
      <c r="A389">
        <v>378</v>
      </c>
      <c r="B389" s="20" t="s">
        <v>11435</v>
      </c>
      <c r="C389" s="1" t="s">
        <v>8341</v>
      </c>
      <c r="D389" s="1" t="s">
        <v>8342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x14ac:dyDescent="0.25">
      <c r="A390">
        <v>379</v>
      </c>
      <c r="B390" s="20" t="s">
        <v>11437</v>
      </c>
      <c r="C390" s="1" t="s">
        <v>8341</v>
      </c>
      <c r="D390" s="1" t="s">
        <v>8342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x14ac:dyDescent="0.25">
      <c r="A391">
        <v>380</v>
      </c>
      <c r="B391" s="20" t="s">
        <v>11439</v>
      </c>
      <c r="C391" s="1" t="s">
        <v>8341</v>
      </c>
      <c r="D391" s="1" t="s">
        <v>8342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x14ac:dyDescent="0.25">
      <c r="A392">
        <v>381</v>
      </c>
      <c r="B392" s="20" t="s">
        <v>11441</v>
      </c>
      <c r="C392" s="1" t="s">
        <v>8341</v>
      </c>
      <c r="D392" s="1" t="s">
        <v>8342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x14ac:dyDescent="0.25">
      <c r="A393">
        <v>382</v>
      </c>
      <c r="B393" s="20" t="s">
        <v>11443</v>
      </c>
      <c r="C393" s="1" t="s">
        <v>8341</v>
      </c>
      <c r="D393" s="1" t="s">
        <v>8342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x14ac:dyDescent="0.25">
      <c r="A394">
        <v>383</v>
      </c>
      <c r="B394" s="20" t="s">
        <v>11445</v>
      </c>
      <c r="C394" s="1" t="s">
        <v>8341</v>
      </c>
      <c r="D394" s="1" t="s">
        <v>8342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x14ac:dyDescent="0.25">
      <c r="A395">
        <v>384</v>
      </c>
      <c r="B395" s="20" t="s">
        <v>11447</v>
      </c>
      <c r="C395" s="1" t="s">
        <v>8341</v>
      </c>
      <c r="D395" s="1" t="s">
        <v>8342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x14ac:dyDescent="0.25">
      <c r="A396">
        <v>385</v>
      </c>
      <c r="B396" s="20" t="s">
        <v>11449</v>
      </c>
      <c r="C396" s="1" t="s">
        <v>8341</v>
      </c>
      <c r="D396" s="1" t="s">
        <v>8342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x14ac:dyDescent="0.25">
      <c r="A397">
        <v>386</v>
      </c>
      <c r="B397" s="20" t="s">
        <v>11451</v>
      </c>
      <c r="C397" s="1" t="s">
        <v>8341</v>
      </c>
      <c r="D397" s="1" t="s">
        <v>8342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x14ac:dyDescent="0.25">
      <c r="A398">
        <v>387</v>
      </c>
      <c r="B398" s="20" t="s">
        <v>11453</v>
      </c>
      <c r="C398" s="1" t="s">
        <v>8341</v>
      </c>
      <c r="D398" s="1" t="s">
        <v>8342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x14ac:dyDescent="0.25">
      <c r="A399">
        <v>388</v>
      </c>
      <c r="B399" s="20" t="s">
        <v>11455</v>
      </c>
      <c r="C399" s="1" t="s">
        <v>8341</v>
      </c>
      <c r="D399" s="1" t="s">
        <v>8342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x14ac:dyDescent="0.25">
      <c r="A400">
        <v>389</v>
      </c>
      <c r="B400" s="20" t="s">
        <v>11457</v>
      </c>
      <c r="C400" s="1" t="s">
        <v>8341</v>
      </c>
      <c r="D400" s="1" t="s">
        <v>8342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x14ac:dyDescent="0.25">
      <c r="A401">
        <v>390</v>
      </c>
      <c r="B401" s="20" t="s">
        <v>11459</v>
      </c>
      <c r="C401" s="1" t="s">
        <v>8341</v>
      </c>
      <c r="D401" s="1" t="s">
        <v>8342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x14ac:dyDescent="0.25">
      <c r="A402">
        <v>391</v>
      </c>
      <c r="B402" s="20" t="s">
        <v>11461</v>
      </c>
      <c r="C402" s="1" t="s">
        <v>8341</v>
      </c>
      <c r="D402" s="1" t="s">
        <v>8342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x14ac:dyDescent="0.25">
      <c r="A403">
        <v>392</v>
      </c>
      <c r="B403" s="20" t="s">
        <v>11463</v>
      </c>
      <c r="C403" s="1" t="s">
        <v>8341</v>
      </c>
      <c r="D403" s="1" t="s">
        <v>8342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x14ac:dyDescent="0.25">
      <c r="A404">
        <v>393</v>
      </c>
      <c r="B404" s="20" t="s">
        <v>11465</v>
      </c>
      <c r="C404" s="1" t="s">
        <v>8341</v>
      </c>
      <c r="D404" s="1" t="s">
        <v>8342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x14ac:dyDescent="0.25">
      <c r="A405">
        <v>394</v>
      </c>
      <c r="B405" s="20" t="s">
        <v>11467</v>
      </c>
      <c r="C405" s="1" t="s">
        <v>8341</v>
      </c>
      <c r="D405" s="1" t="s">
        <v>8342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x14ac:dyDescent="0.25">
      <c r="A406">
        <v>395</v>
      </c>
      <c r="B406" s="20" t="s">
        <v>11469</v>
      </c>
      <c r="C406" s="1" t="s">
        <v>8341</v>
      </c>
      <c r="D406" s="1" t="s">
        <v>8342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x14ac:dyDescent="0.25">
      <c r="A407">
        <v>396</v>
      </c>
      <c r="B407" s="20" t="s">
        <v>11471</v>
      </c>
      <c r="C407" s="1" t="s">
        <v>8341</v>
      </c>
      <c r="D407" s="1" t="s">
        <v>8342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x14ac:dyDescent="0.25">
      <c r="A408">
        <v>397</v>
      </c>
      <c r="B408" s="20" t="s">
        <v>11473</v>
      </c>
      <c r="C408" s="1" t="s">
        <v>8341</v>
      </c>
      <c r="D408" s="1" t="s">
        <v>8342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x14ac:dyDescent="0.25">
      <c r="A409">
        <v>398</v>
      </c>
      <c r="B409" s="20" t="s">
        <v>11475</v>
      </c>
      <c r="C409" s="1" t="s">
        <v>8341</v>
      </c>
      <c r="D409" s="1" t="s">
        <v>8342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x14ac:dyDescent="0.25">
      <c r="A410">
        <v>399</v>
      </c>
      <c r="B410" s="20" t="s">
        <v>11477</v>
      </c>
      <c r="C410" s="1" t="s">
        <v>8341</v>
      </c>
      <c r="D410" s="1" t="s">
        <v>8342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x14ac:dyDescent="0.25">
      <c r="A411">
        <v>400</v>
      </c>
      <c r="B411" s="20" t="s">
        <v>11479</v>
      </c>
      <c r="C411" s="1" t="s">
        <v>8341</v>
      </c>
      <c r="D411" s="1" t="s">
        <v>8342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x14ac:dyDescent="0.25">
      <c r="A412">
        <v>401</v>
      </c>
      <c r="B412" s="20" t="s">
        <v>11481</v>
      </c>
      <c r="C412" s="1" t="s">
        <v>8341</v>
      </c>
      <c r="D412" s="1" t="s">
        <v>8342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x14ac:dyDescent="0.25">
      <c r="A413">
        <v>402</v>
      </c>
      <c r="B413" s="20" t="s">
        <v>11483</v>
      </c>
      <c r="C413" s="1" t="s">
        <v>8341</v>
      </c>
      <c r="D413" s="1" t="s">
        <v>8342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x14ac:dyDescent="0.25">
      <c r="A414">
        <v>403</v>
      </c>
      <c r="B414" s="20" t="s">
        <v>11485</v>
      </c>
      <c r="C414" s="1" t="s">
        <v>8341</v>
      </c>
      <c r="D414" s="1" t="s">
        <v>8342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x14ac:dyDescent="0.25">
      <c r="A415">
        <v>404</v>
      </c>
      <c r="B415" s="20" t="s">
        <v>11487</v>
      </c>
      <c r="C415" s="1" t="s">
        <v>8341</v>
      </c>
      <c r="D415" s="1" t="s">
        <v>8342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x14ac:dyDescent="0.25">
      <c r="A416">
        <v>405</v>
      </c>
      <c r="B416" s="20" t="s">
        <v>11489</v>
      </c>
      <c r="C416" s="1" t="s">
        <v>8341</v>
      </c>
      <c r="D416" s="1" t="s">
        <v>8342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x14ac:dyDescent="0.25">
      <c r="A417">
        <v>406</v>
      </c>
      <c r="B417" s="20" t="s">
        <v>11491</v>
      </c>
      <c r="C417" s="1" t="s">
        <v>8341</v>
      </c>
      <c r="D417" s="1" t="s">
        <v>8342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x14ac:dyDescent="0.25">
      <c r="A418">
        <v>407</v>
      </c>
      <c r="B418" s="20" t="s">
        <v>11493</v>
      </c>
      <c r="C418" s="1" t="s">
        <v>8341</v>
      </c>
      <c r="D418" s="1" t="s">
        <v>8342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x14ac:dyDescent="0.25">
      <c r="A419">
        <v>408</v>
      </c>
      <c r="B419" s="20" t="s">
        <v>11495</v>
      </c>
      <c r="C419" s="1" t="s">
        <v>8341</v>
      </c>
      <c r="D419" s="1" t="s">
        <v>8342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x14ac:dyDescent="0.25">
      <c r="A420">
        <v>409</v>
      </c>
      <c r="B420" s="20" t="s">
        <v>11497</v>
      </c>
      <c r="C420" s="1" t="s">
        <v>8341</v>
      </c>
      <c r="D420" s="1" t="s">
        <v>8342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x14ac:dyDescent="0.25">
      <c r="A421">
        <v>410</v>
      </c>
      <c r="B421" s="20" t="s">
        <v>11499</v>
      </c>
      <c r="C421" s="1" t="s">
        <v>8341</v>
      </c>
      <c r="D421" s="1" t="s">
        <v>8342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x14ac:dyDescent="0.25">
      <c r="A422">
        <v>411</v>
      </c>
      <c r="B422" s="20" t="s">
        <v>11501</v>
      </c>
      <c r="C422" s="1" t="s">
        <v>8341</v>
      </c>
      <c r="D422" s="1" t="s">
        <v>8342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x14ac:dyDescent="0.25">
      <c r="A423">
        <v>412</v>
      </c>
      <c r="B423" s="20" t="s">
        <v>11503</v>
      </c>
      <c r="C423" s="1" t="s">
        <v>8341</v>
      </c>
      <c r="D423" s="1" t="s">
        <v>8342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x14ac:dyDescent="0.25">
      <c r="A424">
        <v>413</v>
      </c>
      <c r="B424" s="20" t="s">
        <v>11505</v>
      </c>
      <c r="C424" s="1" t="s">
        <v>8341</v>
      </c>
      <c r="D424" s="1" t="s">
        <v>8342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x14ac:dyDescent="0.25">
      <c r="A425">
        <v>414</v>
      </c>
      <c r="B425" s="20" t="s">
        <v>11507</v>
      </c>
      <c r="C425" s="1" t="s">
        <v>8341</v>
      </c>
      <c r="D425" s="1" t="s">
        <v>8342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x14ac:dyDescent="0.25">
      <c r="A426">
        <v>415</v>
      </c>
      <c r="B426" s="20" t="s">
        <v>11509</v>
      </c>
      <c r="C426" s="1" t="s">
        <v>8341</v>
      </c>
      <c r="D426" s="1" t="s">
        <v>8342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x14ac:dyDescent="0.25">
      <c r="A427">
        <v>416</v>
      </c>
      <c r="B427" s="20" t="s">
        <v>11511</v>
      </c>
      <c r="C427" s="1" t="s">
        <v>8341</v>
      </c>
      <c r="D427" s="1" t="s">
        <v>8342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x14ac:dyDescent="0.25">
      <c r="A428">
        <v>417</v>
      </c>
      <c r="B428" s="20" t="s">
        <v>11513</v>
      </c>
      <c r="C428" s="1" t="s">
        <v>8341</v>
      </c>
      <c r="D428" s="1" t="s">
        <v>8342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x14ac:dyDescent="0.25">
      <c r="A429">
        <v>418</v>
      </c>
      <c r="B429" s="20" t="s">
        <v>11515</v>
      </c>
      <c r="C429" s="1" t="s">
        <v>8341</v>
      </c>
      <c r="D429" s="1" t="s">
        <v>8342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x14ac:dyDescent="0.25">
      <c r="A430">
        <v>419</v>
      </c>
      <c r="B430" s="20" t="s">
        <v>11517</v>
      </c>
      <c r="C430" s="1" t="s">
        <v>8341</v>
      </c>
      <c r="D430" s="1" t="s">
        <v>8342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x14ac:dyDescent="0.25">
      <c r="A431">
        <v>420</v>
      </c>
      <c r="B431" s="20" t="s">
        <v>11519</v>
      </c>
      <c r="C431" s="1" t="s">
        <v>8341</v>
      </c>
      <c r="D431" s="1" t="s">
        <v>8342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x14ac:dyDescent="0.25">
      <c r="A432">
        <v>421</v>
      </c>
      <c r="B432" s="20" t="s">
        <v>11521</v>
      </c>
      <c r="C432" s="1" t="s">
        <v>8341</v>
      </c>
      <c r="D432" s="1" t="s">
        <v>8342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x14ac:dyDescent="0.25">
      <c r="A433">
        <v>422</v>
      </c>
      <c r="B433" s="20" t="s">
        <v>11523</v>
      </c>
      <c r="C433" s="1" t="s">
        <v>8341</v>
      </c>
      <c r="D433" s="1" t="s">
        <v>8342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x14ac:dyDescent="0.25">
      <c r="A434">
        <v>423</v>
      </c>
      <c r="B434" s="20" t="s">
        <v>11525</v>
      </c>
      <c r="C434" s="1" t="s">
        <v>8341</v>
      </c>
      <c r="D434" s="1" t="s">
        <v>8342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x14ac:dyDescent="0.25">
      <c r="A435">
        <v>424</v>
      </c>
      <c r="B435" s="20" t="s">
        <v>11527</v>
      </c>
      <c r="C435" s="1" t="s">
        <v>8341</v>
      </c>
      <c r="D435" s="1" t="s">
        <v>8342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x14ac:dyDescent="0.25">
      <c r="A436">
        <v>425</v>
      </c>
      <c r="B436" s="20" t="s">
        <v>11529</v>
      </c>
      <c r="C436" s="1" t="s">
        <v>8341</v>
      </c>
      <c r="D436" s="1" t="s">
        <v>8342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x14ac:dyDescent="0.25">
      <c r="A437">
        <v>426</v>
      </c>
      <c r="B437" s="20" t="s">
        <v>11531</v>
      </c>
      <c r="C437" s="1" t="s">
        <v>8341</v>
      </c>
      <c r="D437" s="1" t="s">
        <v>8342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x14ac:dyDescent="0.25">
      <c r="A438">
        <v>427</v>
      </c>
      <c r="B438" s="20" t="s">
        <v>11533</v>
      </c>
      <c r="C438" s="1" t="s">
        <v>8341</v>
      </c>
      <c r="D438" s="1" t="s">
        <v>8342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x14ac:dyDescent="0.25">
      <c r="A439">
        <v>428</v>
      </c>
      <c r="B439" s="20" t="s">
        <v>11535</v>
      </c>
      <c r="C439" s="1" t="s">
        <v>8341</v>
      </c>
      <c r="D439" s="1" t="s">
        <v>8342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x14ac:dyDescent="0.25">
      <c r="A440">
        <v>429</v>
      </c>
      <c r="B440" s="20" t="s">
        <v>11537</v>
      </c>
      <c r="C440" s="1" t="s">
        <v>8341</v>
      </c>
      <c r="D440" s="1" t="s">
        <v>8342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x14ac:dyDescent="0.25">
      <c r="A441">
        <v>430</v>
      </c>
      <c r="B441" s="20" t="s">
        <v>11539</v>
      </c>
      <c r="C441" s="1" t="s">
        <v>8341</v>
      </c>
      <c r="D441" s="1" t="s">
        <v>8342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x14ac:dyDescent="0.25">
      <c r="A442">
        <v>431</v>
      </c>
      <c r="B442" s="20" t="s">
        <v>11541</v>
      </c>
      <c r="C442" s="1" t="s">
        <v>8341</v>
      </c>
      <c r="D442" s="1" t="s">
        <v>8342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x14ac:dyDescent="0.25">
      <c r="A443">
        <v>432</v>
      </c>
      <c r="B443" s="20" t="s">
        <v>11543</v>
      </c>
      <c r="C443" s="1" t="s">
        <v>8341</v>
      </c>
      <c r="D443" s="1" t="s">
        <v>8342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x14ac:dyDescent="0.25">
      <c r="A444">
        <v>433</v>
      </c>
      <c r="B444" s="20" t="s">
        <v>11545</v>
      </c>
      <c r="C444" s="1" t="s">
        <v>8341</v>
      </c>
      <c r="D444" s="1" t="s">
        <v>8342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x14ac:dyDescent="0.25">
      <c r="A445">
        <v>434</v>
      </c>
      <c r="B445" s="20" t="s">
        <v>11547</v>
      </c>
      <c r="C445" s="1" t="s">
        <v>8341</v>
      </c>
      <c r="D445" s="1" t="s">
        <v>8342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x14ac:dyDescent="0.25">
      <c r="A446">
        <v>435</v>
      </c>
      <c r="B446" s="20" t="s">
        <v>11549</v>
      </c>
      <c r="C446" s="1" t="s">
        <v>8341</v>
      </c>
      <c r="D446" s="1" t="s">
        <v>8342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x14ac:dyDescent="0.25">
      <c r="A447">
        <v>436</v>
      </c>
      <c r="B447" s="20" t="s">
        <v>11551</v>
      </c>
      <c r="C447" s="1" t="s">
        <v>8341</v>
      </c>
      <c r="D447" s="1" t="s">
        <v>8342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x14ac:dyDescent="0.25">
      <c r="A448">
        <v>437</v>
      </c>
      <c r="B448" s="20" t="s">
        <v>11553</v>
      </c>
      <c r="C448" s="1" t="s">
        <v>8341</v>
      </c>
      <c r="D448" s="1" t="s">
        <v>8342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x14ac:dyDescent="0.25">
      <c r="A449">
        <v>438</v>
      </c>
      <c r="B449" s="20" t="s">
        <v>11555</v>
      </c>
      <c r="C449" s="1" t="s">
        <v>8341</v>
      </c>
      <c r="D449" s="1" t="s">
        <v>8342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x14ac:dyDescent="0.25">
      <c r="A450">
        <v>439</v>
      </c>
      <c r="B450" s="20" t="s">
        <v>11557</v>
      </c>
      <c r="C450" s="1" t="s">
        <v>8341</v>
      </c>
      <c r="D450" s="1" t="s">
        <v>8342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x14ac:dyDescent="0.25">
      <c r="A451">
        <v>440</v>
      </c>
      <c r="B451" s="20" t="s">
        <v>11559</v>
      </c>
      <c r="C451" s="1" t="s">
        <v>8341</v>
      </c>
      <c r="D451" s="1" t="s">
        <v>8342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x14ac:dyDescent="0.25">
      <c r="A452">
        <v>441</v>
      </c>
      <c r="B452" s="20" t="s">
        <v>11561</v>
      </c>
      <c r="C452" s="1" t="s">
        <v>8341</v>
      </c>
      <c r="D452" s="1" t="s">
        <v>8342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x14ac:dyDescent="0.25">
      <c r="A453">
        <v>442</v>
      </c>
      <c r="B453" s="20" t="s">
        <v>11563</v>
      </c>
      <c r="C453" s="1" t="s">
        <v>8341</v>
      </c>
      <c r="D453" s="1" t="s">
        <v>8342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x14ac:dyDescent="0.25">
      <c r="A454">
        <v>443</v>
      </c>
      <c r="B454" s="20" t="s">
        <v>11565</v>
      </c>
      <c r="C454" s="1" t="s">
        <v>8341</v>
      </c>
      <c r="D454" s="1" t="s">
        <v>8342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x14ac:dyDescent="0.25">
      <c r="A455">
        <v>444</v>
      </c>
      <c r="B455" s="20" t="s">
        <v>11567</v>
      </c>
      <c r="C455" s="1" t="s">
        <v>8341</v>
      </c>
      <c r="D455" s="1" t="s">
        <v>8342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x14ac:dyDescent="0.25">
      <c r="A456">
        <v>445</v>
      </c>
      <c r="B456" s="20" t="s">
        <v>11569</v>
      </c>
      <c r="C456" s="1" t="s">
        <v>8341</v>
      </c>
      <c r="D456" s="1" t="s">
        <v>8342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x14ac:dyDescent="0.25">
      <c r="A457">
        <v>446</v>
      </c>
      <c r="B457" s="20" t="s">
        <v>11571</v>
      </c>
      <c r="C457" s="1" t="s">
        <v>8341</v>
      </c>
      <c r="D457" s="1" t="s">
        <v>8342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x14ac:dyDescent="0.25">
      <c r="A458">
        <v>447</v>
      </c>
      <c r="B458" s="20" t="s">
        <v>11573</v>
      </c>
      <c r="C458" s="1" t="s">
        <v>8341</v>
      </c>
      <c r="D458" s="1" t="s">
        <v>8342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x14ac:dyDescent="0.25">
      <c r="A459">
        <v>448</v>
      </c>
      <c r="B459" s="20" t="s">
        <v>11575</v>
      </c>
      <c r="C459" s="1" t="s">
        <v>8341</v>
      </c>
      <c r="D459" s="1" t="s">
        <v>8342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x14ac:dyDescent="0.25">
      <c r="A460">
        <v>449</v>
      </c>
      <c r="B460" s="20" t="s">
        <v>11577</v>
      </c>
      <c r="C460" s="1" t="s">
        <v>8341</v>
      </c>
      <c r="D460" s="1" t="s">
        <v>8342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x14ac:dyDescent="0.25">
      <c r="A461">
        <v>450</v>
      </c>
      <c r="B461" s="20" t="s">
        <v>11579</v>
      </c>
      <c r="C461" s="1" t="s">
        <v>8341</v>
      </c>
      <c r="D461" s="1" t="s">
        <v>8342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x14ac:dyDescent="0.25">
      <c r="A462">
        <v>451</v>
      </c>
      <c r="B462" s="20" t="s">
        <v>11581</v>
      </c>
      <c r="C462" s="1" t="s">
        <v>8341</v>
      </c>
      <c r="D462" s="1" t="s">
        <v>8342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x14ac:dyDescent="0.25">
      <c r="A463">
        <v>452</v>
      </c>
      <c r="B463" s="20" t="s">
        <v>11583</v>
      </c>
      <c r="C463" s="1" t="s">
        <v>8341</v>
      </c>
      <c r="D463" s="1" t="s">
        <v>8342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x14ac:dyDescent="0.25">
      <c r="A464">
        <v>453</v>
      </c>
      <c r="B464" s="20" t="s">
        <v>11585</v>
      </c>
      <c r="C464" s="1" t="s">
        <v>8341</v>
      </c>
      <c r="D464" s="1" t="s">
        <v>8342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x14ac:dyDescent="0.25">
      <c r="A465">
        <v>454</v>
      </c>
      <c r="B465" s="20" t="s">
        <v>11587</v>
      </c>
      <c r="C465" s="1" t="s">
        <v>8341</v>
      </c>
      <c r="D465" s="1" t="s">
        <v>8342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x14ac:dyDescent="0.25">
      <c r="A466">
        <v>455</v>
      </c>
      <c r="B466" s="20" t="s">
        <v>11589</v>
      </c>
      <c r="C466" s="1" t="s">
        <v>8341</v>
      </c>
      <c r="D466" s="1" t="s">
        <v>8342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x14ac:dyDescent="0.25">
      <c r="A467">
        <v>456</v>
      </c>
      <c r="B467" s="20" t="s">
        <v>11591</v>
      </c>
      <c r="C467" s="1" t="s">
        <v>8341</v>
      </c>
      <c r="D467" s="1" t="s">
        <v>8342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x14ac:dyDescent="0.25">
      <c r="A468">
        <v>457</v>
      </c>
      <c r="B468" s="20" t="s">
        <v>11593</v>
      </c>
      <c r="C468" s="1" t="s">
        <v>8341</v>
      </c>
      <c r="D468" s="1" t="s">
        <v>8342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x14ac:dyDescent="0.25">
      <c r="A469">
        <v>458</v>
      </c>
      <c r="B469" s="20" t="s">
        <v>11595</v>
      </c>
      <c r="C469" s="1" t="s">
        <v>8341</v>
      </c>
      <c r="D469" s="1" t="s">
        <v>8342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x14ac:dyDescent="0.25">
      <c r="A470">
        <v>459</v>
      </c>
      <c r="B470" s="20" t="s">
        <v>11597</v>
      </c>
      <c r="C470" s="1" t="s">
        <v>8341</v>
      </c>
      <c r="D470" s="1" t="s">
        <v>8342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x14ac:dyDescent="0.25">
      <c r="A471">
        <v>460</v>
      </c>
      <c r="B471" s="20" t="s">
        <v>11599</v>
      </c>
      <c r="C471" s="1" t="s">
        <v>8341</v>
      </c>
      <c r="D471" s="1" t="s">
        <v>8342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x14ac:dyDescent="0.25">
      <c r="A472">
        <v>461</v>
      </c>
      <c r="B472" s="20" t="s">
        <v>11601</v>
      </c>
      <c r="C472" s="1" t="s">
        <v>8341</v>
      </c>
      <c r="D472" s="1" t="s">
        <v>8342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x14ac:dyDescent="0.25">
      <c r="A473">
        <v>462</v>
      </c>
      <c r="B473" s="20" t="s">
        <v>11603</v>
      </c>
      <c r="C473" s="1" t="s">
        <v>8341</v>
      </c>
      <c r="D473" s="1" t="s">
        <v>8342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x14ac:dyDescent="0.25">
      <c r="A474">
        <v>463</v>
      </c>
      <c r="B474" s="20" t="s">
        <v>11605</v>
      </c>
      <c r="C474" s="1" t="s">
        <v>8341</v>
      </c>
      <c r="D474" s="1" t="s">
        <v>8342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x14ac:dyDescent="0.25">
      <c r="A475">
        <v>464</v>
      </c>
      <c r="B475" s="20" t="s">
        <v>11607</v>
      </c>
      <c r="C475" s="1" t="s">
        <v>8341</v>
      </c>
      <c r="D475" s="1" t="s">
        <v>8342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x14ac:dyDescent="0.25">
      <c r="A476">
        <v>465</v>
      </c>
      <c r="B476" s="20" t="s">
        <v>11609</v>
      </c>
      <c r="C476" s="1" t="s">
        <v>8341</v>
      </c>
      <c r="D476" s="1" t="s">
        <v>8342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x14ac:dyDescent="0.25">
      <c r="A477">
        <v>466</v>
      </c>
      <c r="B477" s="20" t="s">
        <v>11611</v>
      </c>
      <c r="C477" s="1" t="s">
        <v>8341</v>
      </c>
      <c r="D477" s="1" t="s">
        <v>8342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x14ac:dyDescent="0.25">
      <c r="A478">
        <v>467</v>
      </c>
      <c r="B478" s="20" t="s">
        <v>11613</v>
      </c>
      <c r="C478" s="1" t="s">
        <v>8341</v>
      </c>
      <c r="D478" s="1" t="s">
        <v>8342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x14ac:dyDescent="0.25">
      <c r="A479">
        <v>468</v>
      </c>
      <c r="B479" s="20" t="s">
        <v>11615</v>
      </c>
      <c r="C479" s="1" t="s">
        <v>8341</v>
      </c>
      <c r="D479" s="1" t="s">
        <v>8342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x14ac:dyDescent="0.25">
      <c r="A480">
        <v>469</v>
      </c>
      <c r="B480" s="20" t="s">
        <v>11617</v>
      </c>
      <c r="C480" s="1" t="s">
        <v>8341</v>
      </c>
      <c r="D480" s="1" t="s">
        <v>8342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x14ac:dyDescent="0.25">
      <c r="A481">
        <v>470</v>
      </c>
      <c r="B481" s="20" t="s">
        <v>11619</v>
      </c>
      <c r="C481" s="1" t="s">
        <v>8341</v>
      </c>
      <c r="D481" s="1" t="s">
        <v>8342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x14ac:dyDescent="0.25">
      <c r="A482">
        <v>471</v>
      </c>
      <c r="B482" s="20" t="s">
        <v>11621</v>
      </c>
      <c r="C482" s="1" t="s">
        <v>8341</v>
      </c>
      <c r="D482" s="1" t="s">
        <v>8342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x14ac:dyDescent="0.25">
      <c r="A483">
        <v>472</v>
      </c>
      <c r="B483" s="20" t="s">
        <v>11623</v>
      </c>
      <c r="C483" s="1" t="s">
        <v>8341</v>
      </c>
      <c r="D483" s="1" t="s">
        <v>8342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x14ac:dyDescent="0.25">
      <c r="A484">
        <v>473</v>
      </c>
      <c r="B484" s="20" t="s">
        <v>11625</v>
      </c>
      <c r="C484" s="1" t="s">
        <v>8341</v>
      </c>
      <c r="D484" s="1" t="s">
        <v>8342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x14ac:dyDescent="0.25">
      <c r="A485">
        <v>474</v>
      </c>
      <c r="B485" s="20" t="s">
        <v>11627</v>
      </c>
      <c r="C485" s="1" t="s">
        <v>8341</v>
      </c>
      <c r="D485" s="1" t="s">
        <v>8342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x14ac:dyDescent="0.25">
      <c r="A486">
        <v>475</v>
      </c>
      <c r="B486" s="20" t="s">
        <v>11629</v>
      </c>
      <c r="C486" s="1" t="s">
        <v>8341</v>
      </c>
      <c r="D486" s="1" t="s">
        <v>8342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x14ac:dyDescent="0.25">
      <c r="A487">
        <v>476</v>
      </c>
      <c r="B487" s="20" t="s">
        <v>11631</v>
      </c>
      <c r="C487" s="1" t="s">
        <v>8341</v>
      </c>
      <c r="D487" s="1" t="s">
        <v>8342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x14ac:dyDescent="0.25">
      <c r="A488">
        <v>477</v>
      </c>
      <c r="B488" s="20" t="s">
        <v>11633</v>
      </c>
      <c r="C488" s="1" t="s">
        <v>8341</v>
      </c>
      <c r="D488" s="1" t="s">
        <v>8342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x14ac:dyDescent="0.25">
      <c r="A489">
        <v>478</v>
      </c>
      <c r="B489" s="20" t="s">
        <v>11635</v>
      </c>
      <c r="C489" s="1" t="s">
        <v>8341</v>
      </c>
      <c r="D489" s="1" t="s">
        <v>8342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x14ac:dyDescent="0.25">
      <c r="A490">
        <v>479</v>
      </c>
      <c r="B490" s="20" t="s">
        <v>11637</v>
      </c>
      <c r="C490" s="1" t="s">
        <v>8341</v>
      </c>
      <c r="D490" s="1" t="s">
        <v>8342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x14ac:dyDescent="0.25">
      <c r="A491">
        <v>480</v>
      </c>
      <c r="B491" s="20" t="s">
        <v>11639</v>
      </c>
      <c r="C491" s="1" t="s">
        <v>8341</v>
      </c>
      <c r="D491" s="1" t="s">
        <v>8342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x14ac:dyDescent="0.25">
      <c r="A492">
        <v>481</v>
      </c>
      <c r="B492" s="20" t="s">
        <v>11641</v>
      </c>
      <c r="C492" s="1" t="s">
        <v>8341</v>
      </c>
      <c r="D492" s="1" t="s">
        <v>8342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x14ac:dyDescent="0.25">
      <c r="A493">
        <v>482</v>
      </c>
      <c r="B493" s="20" t="s">
        <v>11643</v>
      </c>
      <c r="C493" s="1" t="s">
        <v>8341</v>
      </c>
      <c r="D493" s="1" t="s">
        <v>8342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x14ac:dyDescent="0.25">
      <c r="A494">
        <v>483</v>
      </c>
      <c r="B494" s="20" t="s">
        <v>11645</v>
      </c>
      <c r="C494" s="1" t="s">
        <v>8341</v>
      </c>
      <c r="D494" s="1" t="s">
        <v>8342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x14ac:dyDescent="0.25">
      <c r="A495">
        <v>484</v>
      </c>
      <c r="B495" s="20" t="s">
        <v>11647</v>
      </c>
      <c r="C495" s="1" t="s">
        <v>8341</v>
      </c>
      <c r="D495" s="1" t="s">
        <v>8342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x14ac:dyDescent="0.25">
      <c r="A496">
        <v>485</v>
      </c>
      <c r="B496" s="20" t="s">
        <v>11649</v>
      </c>
      <c r="C496" s="1" t="s">
        <v>8341</v>
      </c>
      <c r="D496" s="1" t="s">
        <v>8342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x14ac:dyDescent="0.25">
      <c r="A497">
        <v>486</v>
      </c>
      <c r="B497" s="20" t="s">
        <v>11651</v>
      </c>
      <c r="C497" s="1" t="s">
        <v>8341</v>
      </c>
      <c r="D497" s="1" t="s">
        <v>8342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x14ac:dyDescent="0.25">
      <c r="A498">
        <v>487</v>
      </c>
      <c r="B498" s="20" t="s">
        <v>11653</v>
      </c>
      <c r="C498" s="1" t="s">
        <v>8341</v>
      </c>
      <c r="D498" s="1" t="s">
        <v>8342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x14ac:dyDescent="0.25">
      <c r="A499">
        <v>488</v>
      </c>
      <c r="B499" s="20" t="s">
        <v>11655</v>
      </c>
      <c r="C499" s="1" t="s">
        <v>8341</v>
      </c>
      <c r="D499" s="1" t="s">
        <v>8342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x14ac:dyDescent="0.25">
      <c r="A500">
        <v>489</v>
      </c>
      <c r="B500" s="20" t="s">
        <v>11657</v>
      </c>
      <c r="C500" s="1" t="s">
        <v>8341</v>
      </c>
      <c r="D500" s="1" t="s">
        <v>8342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x14ac:dyDescent="0.25">
      <c r="A501">
        <v>490</v>
      </c>
      <c r="B501" s="20" t="s">
        <v>11659</v>
      </c>
      <c r="C501" s="1" t="s">
        <v>8341</v>
      </c>
      <c r="D501" s="1" t="s">
        <v>8342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x14ac:dyDescent="0.25">
      <c r="A502">
        <v>491</v>
      </c>
      <c r="B502" s="20" t="s">
        <v>11661</v>
      </c>
      <c r="C502" s="1" t="s">
        <v>8341</v>
      </c>
      <c r="D502" s="1" t="s">
        <v>8342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x14ac:dyDescent="0.25">
      <c r="A503">
        <v>492</v>
      </c>
      <c r="B503" s="20" t="s">
        <v>11663</v>
      </c>
      <c r="C503" s="1" t="s">
        <v>8341</v>
      </c>
      <c r="D503" s="1" t="s">
        <v>8342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x14ac:dyDescent="0.25">
      <c r="A504">
        <v>493</v>
      </c>
      <c r="B504" s="20" t="s">
        <v>11665</v>
      </c>
      <c r="C504" s="1" t="s">
        <v>8341</v>
      </c>
      <c r="D504" s="1" t="s">
        <v>8342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x14ac:dyDescent="0.25">
      <c r="A505">
        <v>494</v>
      </c>
      <c r="B505" s="20" t="s">
        <v>11667</v>
      </c>
      <c r="C505" s="1" t="s">
        <v>8341</v>
      </c>
      <c r="D505" s="1" t="s">
        <v>8342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x14ac:dyDescent="0.25">
      <c r="A506">
        <v>495</v>
      </c>
      <c r="B506" s="20" t="s">
        <v>11669</v>
      </c>
      <c r="C506" s="1" t="s">
        <v>8341</v>
      </c>
      <c r="D506" s="1" t="s">
        <v>8342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x14ac:dyDescent="0.25">
      <c r="A507">
        <v>496</v>
      </c>
      <c r="B507" s="20" t="s">
        <v>11671</v>
      </c>
      <c r="C507" s="1" t="s">
        <v>8341</v>
      </c>
      <c r="D507" s="1" t="s">
        <v>8342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x14ac:dyDescent="0.25">
      <c r="A508">
        <v>497</v>
      </c>
      <c r="B508" s="20" t="s">
        <v>11673</v>
      </c>
      <c r="C508" s="1" t="s">
        <v>8341</v>
      </c>
      <c r="D508" s="1" t="s">
        <v>8342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x14ac:dyDescent="0.25">
      <c r="A509">
        <v>498</v>
      </c>
      <c r="B509" s="20" t="s">
        <v>11675</v>
      </c>
      <c r="C509" s="1" t="s">
        <v>8341</v>
      </c>
      <c r="D509" s="1" t="s">
        <v>8342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x14ac:dyDescent="0.25">
      <c r="A510">
        <v>499</v>
      </c>
      <c r="B510" s="20" t="s">
        <v>11677</v>
      </c>
      <c r="C510" s="1" t="s">
        <v>8341</v>
      </c>
      <c r="D510" s="1" t="s">
        <v>8342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x14ac:dyDescent="0.25">
      <c r="A511">
        <v>500</v>
      </c>
      <c r="B511" s="20" t="s">
        <v>11679</v>
      </c>
      <c r="C511" s="1" t="s">
        <v>8341</v>
      </c>
      <c r="D511" s="1" t="s">
        <v>8342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x14ac:dyDescent="0.25">
      <c r="A512">
        <v>501</v>
      </c>
      <c r="B512" s="20" t="s">
        <v>11681</v>
      </c>
      <c r="C512" s="1" t="s">
        <v>8341</v>
      </c>
      <c r="D512" s="1" t="s">
        <v>8342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x14ac:dyDescent="0.25">
      <c r="A513">
        <v>502</v>
      </c>
      <c r="B513" s="20" t="s">
        <v>11683</v>
      </c>
      <c r="C513" s="1" t="s">
        <v>8341</v>
      </c>
      <c r="D513" s="1" t="s">
        <v>8342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x14ac:dyDescent="0.25">
      <c r="A514">
        <v>503</v>
      </c>
      <c r="B514" s="20" t="s">
        <v>11685</v>
      </c>
      <c r="C514" s="1" t="s">
        <v>8341</v>
      </c>
      <c r="D514" s="1" t="s">
        <v>8342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x14ac:dyDescent="0.25">
      <c r="A515">
        <v>504</v>
      </c>
      <c r="B515" s="20" t="s">
        <v>11687</v>
      </c>
      <c r="C515" s="1" t="s">
        <v>8341</v>
      </c>
      <c r="D515" s="1" t="s">
        <v>8342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x14ac:dyDescent="0.25">
      <c r="A516">
        <v>505</v>
      </c>
      <c r="B516" s="20" t="s">
        <v>11689</v>
      </c>
      <c r="C516" s="1" t="s">
        <v>8341</v>
      </c>
      <c r="D516" s="1" t="s">
        <v>8342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x14ac:dyDescent="0.25">
      <c r="A517">
        <v>506</v>
      </c>
      <c r="B517" s="20" t="s">
        <v>11691</v>
      </c>
      <c r="C517" s="1" t="s">
        <v>8341</v>
      </c>
      <c r="D517" s="1" t="s">
        <v>8342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x14ac:dyDescent="0.25">
      <c r="A518">
        <v>507</v>
      </c>
      <c r="B518" s="20" t="s">
        <v>11693</v>
      </c>
      <c r="C518" s="1" t="s">
        <v>8341</v>
      </c>
      <c r="D518" s="1" t="s">
        <v>8342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x14ac:dyDescent="0.25">
      <c r="A519">
        <v>508</v>
      </c>
      <c r="B519" s="20" t="s">
        <v>11695</v>
      </c>
      <c r="C519" s="1" t="s">
        <v>8341</v>
      </c>
      <c r="D519" s="1" t="s">
        <v>8342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x14ac:dyDescent="0.25">
      <c r="A520">
        <v>509</v>
      </c>
      <c r="B520" s="20" t="s">
        <v>11697</v>
      </c>
      <c r="C520" s="1" t="s">
        <v>8341</v>
      </c>
      <c r="D520" s="1" t="s">
        <v>8342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x14ac:dyDescent="0.25">
      <c r="A521">
        <v>510</v>
      </c>
      <c r="B521" s="20" t="s">
        <v>11699</v>
      </c>
      <c r="C521" s="1" t="s">
        <v>8341</v>
      </c>
      <c r="D521" s="1" t="s">
        <v>8342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x14ac:dyDescent="0.25">
      <c r="A522">
        <v>511</v>
      </c>
      <c r="B522" s="20" t="s">
        <v>11701</v>
      </c>
      <c r="C522" s="1" t="s">
        <v>8341</v>
      </c>
      <c r="D522" s="1" t="s">
        <v>8342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x14ac:dyDescent="0.25">
      <c r="A523">
        <v>512</v>
      </c>
      <c r="B523" s="20" t="s">
        <v>11703</v>
      </c>
      <c r="C523" s="1" t="s">
        <v>8341</v>
      </c>
      <c r="D523" s="1" t="s">
        <v>8342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x14ac:dyDescent="0.25">
      <c r="A524">
        <v>513</v>
      </c>
      <c r="B524" s="20" t="s">
        <v>11705</v>
      </c>
      <c r="C524" s="1" t="s">
        <v>8341</v>
      </c>
      <c r="D524" s="1" t="s">
        <v>8342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x14ac:dyDescent="0.25">
      <c r="A525">
        <v>514</v>
      </c>
      <c r="B525" s="20" t="s">
        <v>11707</v>
      </c>
      <c r="C525" s="1" t="s">
        <v>8341</v>
      </c>
      <c r="D525" s="1" t="s">
        <v>8342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x14ac:dyDescent="0.25">
      <c r="A526">
        <v>515</v>
      </c>
      <c r="B526" s="20" t="s">
        <v>11709</v>
      </c>
      <c r="C526" s="1" t="s">
        <v>8341</v>
      </c>
      <c r="D526" s="1" t="s">
        <v>8342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x14ac:dyDescent="0.25">
      <c r="A527">
        <v>516</v>
      </c>
      <c r="B527" s="20" t="s">
        <v>11711</v>
      </c>
      <c r="C527" s="1" t="s">
        <v>8341</v>
      </c>
      <c r="D527" s="1" t="s">
        <v>8342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x14ac:dyDescent="0.25">
      <c r="A528">
        <v>517</v>
      </c>
      <c r="B528" s="20" t="s">
        <v>11713</v>
      </c>
      <c r="C528" s="1" t="s">
        <v>8341</v>
      </c>
      <c r="D528" s="1" t="s">
        <v>8342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x14ac:dyDescent="0.25">
      <c r="A529">
        <v>518</v>
      </c>
      <c r="B529" s="20" t="s">
        <v>11715</v>
      </c>
      <c r="C529" s="1" t="s">
        <v>8341</v>
      </c>
      <c r="D529" s="1" t="s">
        <v>8342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x14ac:dyDescent="0.25">
      <c r="A530">
        <v>519</v>
      </c>
      <c r="B530" s="20" t="s">
        <v>11717</v>
      </c>
      <c r="C530" s="1" t="s">
        <v>8341</v>
      </c>
      <c r="D530" s="1" t="s">
        <v>8342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x14ac:dyDescent="0.25">
      <c r="A531">
        <v>520</v>
      </c>
      <c r="B531" s="20" t="s">
        <v>11719</v>
      </c>
      <c r="C531" s="1" t="s">
        <v>8341</v>
      </c>
      <c r="D531" s="1" t="s">
        <v>8342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x14ac:dyDescent="0.25">
      <c r="A532">
        <v>521</v>
      </c>
      <c r="B532" s="20" t="s">
        <v>11721</v>
      </c>
      <c r="C532" s="1" t="s">
        <v>8341</v>
      </c>
      <c r="D532" s="1" t="s">
        <v>8342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x14ac:dyDescent="0.25">
      <c r="A533">
        <v>522</v>
      </c>
      <c r="B533" s="20" t="s">
        <v>11723</v>
      </c>
      <c r="C533" s="1" t="s">
        <v>8341</v>
      </c>
      <c r="D533" s="1" t="s">
        <v>8342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x14ac:dyDescent="0.25">
      <c r="A534">
        <v>523</v>
      </c>
      <c r="B534" s="20" t="s">
        <v>11725</v>
      </c>
      <c r="C534" s="1" t="s">
        <v>8341</v>
      </c>
      <c r="D534" s="1" t="s">
        <v>8342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x14ac:dyDescent="0.25">
      <c r="A535">
        <v>524</v>
      </c>
      <c r="B535" s="20" t="s">
        <v>11727</v>
      </c>
      <c r="C535" s="1" t="s">
        <v>8341</v>
      </c>
      <c r="D535" s="1" t="s">
        <v>8342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x14ac:dyDescent="0.25">
      <c r="A536">
        <v>525</v>
      </c>
      <c r="B536" s="20" t="s">
        <v>11729</v>
      </c>
      <c r="C536" s="1" t="s">
        <v>8341</v>
      </c>
      <c r="D536" s="1" t="s">
        <v>8342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x14ac:dyDescent="0.25">
      <c r="A537">
        <v>526</v>
      </c>
      <c r="B537" s="20" t="s">
        <v>11731</v>
      </c>
      <c r="C537" s="1" t="s">
        <v>8341</v>
      </c>
      <c r="D537" s="1" t="s">
        <v>8342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x14ac:dyDescent="0.25">
      <c r="A538">
        <v>527</v>
      </c>
      <c r="B538" s="20" t="s">
        <v>11733</v>
      </c>
      <c r="C538" s="1" t="s">
        <v>8341</v>
      </c>
      <c r="D538" s="1" t="s">
        <v>8342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x14ac:dyDescent="0.25">
      <c r="A539">
        <v>528</v>
      </c>
      <c r="B539" s="20" t="s">
        <v>11735</v>
      </c>
      <c r="C539" s="1" t="s">
        <v>8341</v>
      </c>
      <c r="D539" s="1" t="s">
        <v>8342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x14ac:dyDescent="0.25">
      <c r="A540">
        <v>529</v>
      </c>
      <c r="B540" s="20" t="s">
        <v>11737</v>
      </c>
      <c r="C540" s="1" t="s">
        <v>8341</v>
      </c>
      <c r="D540" s="1" t="s">
        <v>8342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x14ac:dyDescent="0.25">
      <c r="A541">
        <v>530</v>
      </c>
      <c r="B541" s="20" t="s">
        <v>11739</v>
      </c>
      <c r="C541" s="1" t="s">
        <v>8341</v>
      </c>
      <c r="D541" s="1" t="s">
        <v>8342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x14ac:dyDescent="0.25">
      <c r="A542">
        <v>531</v>
      </c>
      <c r="B542" s="20" t="s">
        <v>11741</v>
      </c>
      <c r="C542" s="1" t="s">
        <v>8341</v>
      </c>
      <c r="D542" s="1" t="s">
        <v>8342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x14ac:dyDescent="0.25">
      <c r="A543">
        <v>532</v>
      </c>
      <c r="B543" s="20" t="s">
        <v>11743</v>
      </c>
      <c r="C543" s="1" t="s">
        <v>8341</v>
      </c>
      <c r="D543" s="1" t="s">
        <v>8342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x14ac:dyDescent="0.25">
      <c r="A544">
        <v>533</v>
      </c>
      <c r="B544" s="20" t="s">
        <v>11745</v>
      </c>
      <c r="C544" s="1" t="s">
        <v>8341</v>
      </c>
      <c r="D544" s="1" t="s">
        <v>8342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x14ac:dyDescent="0.25">
      <c r="A545">
        <v>534</v>
      </c>
      <c r="B545" s="20" t="s">
        <v>11747</v>
      </c>
      <c r="C545" s="1" t="s">
        <v>8341</v>
      </c>
      <c r="D545" s="1" t="s">
        <v>8342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x14ac:dyDescent="0.25">
      <c r="A546">
        <v>535</v>
      </c>
      <c r="B546" s="20" t="s">
        <v>11749</v>
      </c>
      <c r="C546" s="1" t="s">
        <v>8341</v>
      </c>
      <c r="D546" s="1" t="s">
        <v>8342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x14ac:dyDescent="0.25">
      <c r="A547">
        <v>536</v>
      </c>
      <c r="B547" s="20" t="s">
        <v>11751</v>
      </c>
      <c r="C547" s="1" t="s">
        <v>8341</v>
      </c>
      <c r="D547" s="1" t="s">
        <v>8342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x14ac:dyDescent="0.25">
      <c r="A548">
        <v>537</v>
      </c>
      <c r="B548" s="20" t="s">
        <v>11753</v>
      </c>
      <c r="C548" s="1" t="s">
        <v>8341</v>
      </c>
      <c r="D548" s="1" t="s">
        <v>8342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x14ac:dyDescent="0.25">
      <c r="A549">
        <v>538</v>
      </c>
      <c r="B549" s="20" t="s">
        <v>11755</v>
      </c>
      <c r="C549" s="1" t="s">
        <v>8341</v>
      </c>
      <c r="D549" s="1" t="s">
        <v>8342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x14ac:dyDescent="0.25">
      <c r="A550">
        <v>539</v>
      </c>
      <c r="B550" s="20" t="s">
        <v>11757</v>
      </c>
      <c r="C550" s="1" t="s">
        <v>8341</v>
      </c>
      <c r="D550" s="1" t="s">
        <v>8342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x14ac:dyDescent="0.25">
      <c r="A551">
        <v>540</v>
      </c>
      <c r="B551" s="20" t="s">
        <v>11759</v>
      </c>
      <c r="C551" s="1" t="s">
        <v>8341</v>
      </c>
      <c r="D551" s="1" t="s">
        <v>8342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x14ac:dyDescent="0.25">
      <c r="A552">
        <v>541</v>
      </c>
      <c r="B552" s="20" t="s">
        <v>11761</v>
      </c>
      <c r="C552" s="1" t="s">
        <v>8341</v>
      </c>
      <c r="D552" s="1" t="s">
        <v>8342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x14ac:dyDescent="0.25">
      <c r="A553">
        <v>542</v>
      </c>
      <c r="B553" s="20" t="s">
        <v>11763</v>
      </c>
      <c r="C553" s="1" t="s">
        <v>8341</v>
      </c>
      <c r="D553" s="1" t="s">
        <v>8342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x14ac:dyDescent="0.25">
      <c r="A554">
        <v>543</v>
      </c>
      <c r="B554" s="20" t="s">
        <v>11765</v>
      </c>
      <c r="C554" s="1" t="s">
        <v>8341</v>
      </c>
      <c r="D554" s="1" t="s">
        <v>8342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x14ac:dyDescent="0.25">
      <c r="A555">
        <v>544</v>
      </c>
      <c r="B555" s="20" t="s">
        <v>11767</v>
      </c>
      <c r="C555" s="1" t="s">
        <v>8341</v>
      </c>
      <c r="D555" s="1" t="s">
        <v>8342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x14ac:dyDescent="0.25">
      <c r="A556">
        <v>545</v>
      </c>
      <c r="B556" s="20" t="s">
        <v>11769</v>
      </c>
      <c r="C556" s="1" t="s">
        <v>8341</v>
      </c>
      <c r="D556" s="1" t="s">
        <v>8342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x14ac:dyDescent="0.25">
      <c r="A557">
        <v>546</v>
      </c>
      <c r="B557" s="20" t="s">
        <v>11771</v>
      </c>
      <c r="C557" s="1" t="s">
        <v>8341</v>
      </c>
      <c r="D557" s="1" t="s">
        <v>8342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x14ac:dyDescent="0.25">
      <c r="A558">
        <v>547</v>
      </c>
      <c r="B558" s="20" t="s">
        <v>11773</v>
      </c>
      <c r="C558" s="1" t="s">
        <v>8341</v>
      </c>
      <c r="D558" s="1" t="s">
        <v>8342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x14ac:dyDescent="0.25">
      <c r="A559">
        <v>548</v>
      </c>
      <c r="B559" s="20" t="s">
        <v>11775</v>
      </c>
      <c r="C559" s="1" t="s">
        <v>8341</v>
      </c>
      <c r="D559" s="1" t="s">
        <v>8342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x14ac:dyDescent="0.25">
      <c r="A560">
        <v>549</v>
      </c>
      <c r="B560" s="20" t="s">
        <v>11777</v>
      </c>
      <c r="C560" s="1" t="s">
        <v>8341</v>
      </c>
      <c r="D560" s="1" t="s">
        <v>8342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x14ac:dyDescent="0.25">
      <c r="A561">
        <v>550</v>
      </c>
      <c r="B561" s="20" t="s">
        <v>11779</v>
      </c>
      <c r="C561" s="1" t="s">
        <v>8341</v>
      </c>
      <c r="D561" s="1" t="s">
        <v>8342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x14ac:dyDescent="0.25">
      <c r="A562">
        <v>551</v>
      </c>
      <c r="B562" s="20" t="s">
        <v>11781</v>
      </c>
      <c r="C562" s="1" t="s">
        <v>8341</v>
      </c>
      <c r="D562" s="1" t="s">
        <v>8342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x14ac:dyDescent="0.25">
      <c r="A563">
        <v>552</v>
      </c>
      <c r="B563" s="20" t="s">
        <v>11783</v>
      </c>
      <c r="C563" s="1" t="s">
        <v>8341</v>
      </c>
      <c r="D563" s="1" t="s">
        <v>8342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x14ac:dyDescent="0.25">
      <c r="A564">
        <v>553</v>
      </c>
      <c r="B564" s="20" t="s">
        <v>11785</v>
      </c>
      <c r="C564" s="1" t="s">
        <v>8341</v>
      </c>
      <c r="D564" s="1" t="s">
        <v>8342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x14ac:dyDescent="0.25">
      <c r="A565">
        <v>554</v>
      </c>
      <c r="B565" s="20" t="s">
        <v>11787</v>
      </c>
      <c r="C565" s="1" t="s">
        <v>8341</v>
      </c>
      <c r="D565" s="1" t="s">
        <v>8342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x14ac:dyDescent="0.25">
      <c r="A566">
        <v>555</v>
      </c>
      <c r="B566" s="20" t="s">
        <v>11789</v>
      </c>
      <c r="C566" s="1" t="s">
        <v>8341</v>
      </c>
      <c r="D566" s="1" t="s">
        <v>8342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x14ac:dyDescent="0.25">
      <c r="A567">
        <v>556</v>
      </c>
      <c r="B567" s="20" t="s">
        <v>11791</v>
      </c>
      <c r="C567" s="1" t="s">
        <v>8341</v>
      </c>
      <c r="D567" s="1" t="s">
        <v>8342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x14ac:dyDescent="0.25">
      <c r="A568">
        <v>557</v>
      </c>
      <c r="B568" s="20" t="s">
        <v>11793</v>
      </c>
      <c r="C568" s="1" t="s">
        <v>8341</v>
      </c>
      <c r="D568" s="1" t="s">
        <v>8342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x14ac:dyDescent="0.25">
      <c r="A569">
        <v>558</v>
      </c>
      <c r="B569" s="20" t="s">
        <v>11795</v>
      </c>
      <c r="C569" s="1" t="s">
        <v>8341</v>
      </c>
      <c r="D569" s="1" t="s">
        <v>8342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x14ac:dyDescent="0.25">
      <c r="A570">
        <v>559</v>
      </c>
      <c r="B570" s="20" t="s">
        <v>11797</v>
      </c>
      <c r="C570" s="1" t="s">
        <v>8341</v>
      </c>
      <c r="D570" s="1" t="s">
        <v>8342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x14ac:dyDescent="0.25">
      <c r="A571">
        <v>560</v>
      </c>
      <c r="B571" s="20" t="s">
        <v>11799</v>
      </c>
      <c r="C571" s="1" t="s">
        <v>8341</v>
      </c>
      <c r="D571" s="1" t="s">
        <v>8342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x14ac:dyDescent="0.25">
      <c r="A572">
        <v>561</v>
      </c>
      <c r="B572" s="20" t="s">
        <v>11801</v>
      </c>
      <c r="C572" s="1" t="s">
        <v>8341</v>
      </c>
      <c r="D572" s="1" t="s">
        <v>8342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x14ac:dyDescent="0.25">
      <c r="A573">
        <v>562</v>
      </c>
      <c r="B573" s="20" t="s">
        <v>11803</v>
      </c>
      <c r="C573" s="1" t="s">
        <v>8341</v>
      </c>
      <c r="D573" s="1" t="s">
        <v>8342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x14ac:dyDescent="0.25">
      <c r="A574">
        <v>563</v>
      </c>
      <c r="B574" s="20" t="s">
        <v>11805</v>
      </c>
      <c r="C574" s="1" t="s">
        <v>8341</v>
      </c>
      <c r="D574" s="1" t="s">
        <v>8342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x14ac:dyDescent="0.25">
      <c r="A575">
        <v>564</v>
      </c>
      <c r="B575" s="20" t="s">
        <v>11807</v>
      </c>
      <c r="C575" s="1" t="s">
        <v>8341</v>
      </c>
      <c r="D575" s="1" t="s">
        <v>8342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x14ac:dyDescent="0.25">
      <c r="A576">
        <v>565</v>
      </c>
      <c r="B576" s="20" t="s">
        <v>11809</v>
      </c>
      <c r="C576" s="1" t="s">
        <v>8341</v>
      </c>
      <c r="D576" s="1" t="s">
        <v>8342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x14ac:dyDescent="0.25">
      <c r="A577">
        <v>566</v>
      </c>
      <c r="B577" s="20" t="s">
        <v>11811</v>
      </c>
      <c r="C577" s="1" t="s">
        <v>8341</v>
      </c>
      <c r="D577" s="1" t="s">
        <v>8342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x14ac:dyDescent="0.25">
      <c r="A578">
        <v>567</v>
      </c>
      <c r="B578" s="20" t="s">
        <v>11813</v>
      </c>
      <c r="C578" s="1" t="s">
        <v>8341</v>
      </c>
      <c r="D578" s="1" t="s">
        <v>8342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x14ac:dyDescent="0.25">
      <c r="A579">
        <v>568</v>
      </c>
      <c r="B579" s="20" t="s">
        <v>11815</v>
      </c>
      <c r="C579" s="1" t="s">
        <v>8341</v>
      </c>
      <c r="D579" s="1" t="s">
        <v>8342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x14ac:dyDescent="0.25">
      <c r="A580">
        <v>569</v>
      </c>
      <c r="B580" s="20" t="s">
        <v>11817</v>
      </c>
      <c r="C580" s="1" t="s">
        <v>8341</v>
      </c>
      <c r="D580" s="1" t="s">
        <v>8342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x14ac:dyDescent="0.25">
      <c r="A581">
        <v>570</v>
      </c>
      <c r="B581" s="20" t="s">
        <v>11819</v>
      </c>
      <c r="C581" s="1" t="s">
        <v>8341</v>
      </c>
      <c r="D581" s="1" t="s">
        <v>8342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x14ac:dyDescent="0.25">
      <c r="A582">
        <v>571</v>
      </c>
      <c r="B582" s="20" t="s">
        <v>11821</v>
      </c>
      <c r="C582" s="1" t="s">
        <v>8341</v>
      </c>
      <c r="D582" s="1" t="s">
        <v>8342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x14ac:dyDescent="0.25">
      <c r="A583">
        <v>572</v>
      </c>
      <c r="B583" s="20" t="s">
        <v>11823</v>
      </c>
      <c r="C583" s="1" t="s">
        <v>8341</v>
      </c>
      <c r="D583" s="1" t="s">
        <v>8342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x14ac:dyDescent="0.25">
      <c r="A584">
        <v>573</v>
      </c>
      <c r="B584" s="20" t="s">
        <v>11825</v>
      </c>
      <c r="C584" s="1" t="s">
        <v>8341</v>
      </c>
      <c r="D584" s="1" t="s">
        <v>8342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x14ac:dyDescent="0.25">
      <c r="A585">
        <v>574</v>
      </c>
      <c r="B585" s="20" t="s">
        <v>11827</v>
      </c>
      <c r="C585" s="1" t="s">
        <v>8341</v>
      </c>
      <c r="D585" s="1" t="s">
        <v>8342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x14ac:dyDescent="0.25">
      <c r="A586">
        <v>575</v>
      </c>
      <c r="B586" s="20" t="s">
        <v>11829</v>
      </c>
      <c r="C586" s="1" t="s">
        <v>8341</v>
      </c>
      <c r="D586" s="1" t="s">
        <v>8342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x14ac:dyDescent="0.25">
      <c r="A587">
        <v>576</v>
      </c>
      <c r="B587" s="20" t="s">
        <v>11831</v>
      </c>
      <c r="C587" s="1" t="s">
        <v>8341</v>
      </c>
      <c r="D587" s="1" t="s">
        <v>8342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x14ac:dyDescent="0.25">
      <c r="A588">
        <v>577</v>
      </c>
      <c r="B588" s="20" t="s">
        <v>11833</v>
      </c>
      <c r="C588" s="1" t="s">
        <v>8341</v>
      </c>
      <c r="D588" s="1" t="s">
        <v>8342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x14ac:dyDescent="0.25">
      <c r="A589">
        <v>578</v>
      </c>
      <c r="B589" s="20" t="s">
        <v>11835</v>
      </c>
      <c r="C589" s="1" t="s">
        <v>8341</v>
      </c>
      <c r="D589" s="1" t="s">
        <v>8342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x14ac:dyDescent="0.25">
      <c r="A590">
        <v>579</v>
      </c>
      <c r="B590" s="20" t="s">
        <v>11837</v>
      </c>
      <c r="C590" s="1" t="s">
        <v>8341</v>
      </c>
      <c r="D590" s="1" t="s">
        <v>8342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x14ac:dyDescent="0.25">
      <c r="A591">
        <v>580</v>
      </c>
      <c r="B591" s="20" t="s">
        <v>11839</v>
      </c>
      <c r="C591" s="1" t="s">
        <v>8341</v>
      </c>
      <c r="D591" s="1" t="s">
        <v>8342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x14ac:dyDescent="0.25">
      <c r="A592">
        <v>581</v>
      </c>
      <c r="B592" s="20" t="s">
        <v>11841</v>
      </c>
      <c r="C592" s="1" t="s">
        <v>8341</v>
      </c>
      <c r="D592" s="1" t="s">
        <v>8342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x14ac:dyDescent="0.25">
      <c r="A593">
        <v>582</v>
      </c>
      <c r="B593" s="20" t="s">
        <v>11843</v>
      </c>
      <c r="C593" s="1" t="s">
        <v>8341</v>
      </c>
      <c r="D593" s="1" t="s">
        <v>8342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x14ac:dyDescent="0.25">
      <c r="A594">
        <v>583</v>
      </c>
      <c r="B594" s="20" t="s">
        <v>11845</v>
      </c>
      <c r="C594" s="1" t="s">
        <v>8341</v>
      </c>
      <c r="D594" s="1" t="s">
        <v>8342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x14ac:dyDescent="0.25">
      <c r="A595">
        <v>584</v>
      </c>
      <c r="B595" s="20" t="s">
        <v>11847</v>
      </c>
      <c r="C595" s="1" t="s">
        <v>8341</v>
      </c>
      <c r="D595" s="1" t="s">
        <v>8342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x14ac:dyDescent="0.25">
      <c r="A596">
        <v>585</v>
      </c>
      <c r="B596" s="20" t="s">
        <v>11849</v>
      </c>
      <c r="C596" s="1" t="s">
        <v>8341</v>
      </c>
      <c r="D596" s="1" t="s">
        <v>8342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x14ac:dyDescent="0.25">
      <c r="A597">
        <v>586</v>
      </c>
      <c r="B597" s="20" t="s">
        <v>11851</v>
      </c>
      <c r="C597" s="1" t="s">
        <v>8341</v>
      </c>
      <c r="D597" s="1" t="s">
        <v>8342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x14ac:dyDescent="0.25">
      <c r="A598">
        <v>587</v>
      </c>
      <c r="B598" s="20" t="s">
        <v>11853</v>
      </c>
      <c r="C598" s="1" t="s">
        <v>8341</v>
      </c>
      <c r="D598" s="1" t="s">
        <v>8342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x14ac:dyDescent="0.25">
      <c r="A599">
        <v>588</v>
      </c>
      <c r="B599" s="20" t="s">
        <v>11855</v>
      </c>
      <c r="C599" s="1" t="s">
        <v>8341</v>
      </c>
      <c r="D599" s="1" t="s">
        <v>8342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x14ac:dyDescent="0.25">
      <c r="A600">
        <v>589</v>
      </c>
      <c r="B600" s="20" t="s">
        <v>11857</v>
      </c>
      <c r="C600" s="1" t="s">
        <v>8341</v>
      </c>
      <c r="D600" s="1" t="s">
        <v>8342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x14ac:dyDescent="0.25">
      <c r="A601">
        <v>590</v>
      </c>
      <c r="B601" s="20" t="s">
        <v>11859</v>
      </c>
      <c r="C601" s="1" t="s">
        <v>8341</v>
      </c>
      <c r="D601" s="1" t="s">
        <v>8342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x14ac:dyDescent="0.25">
      <c r="A602">
        <v>591</v>
      </c>
      <c r="B602" s="20" t="s">
        <v>11861</v>
      </c>
      <c r="C602" s="1" t="s">
        <v>8341</v>
      </c>
      <c r="D602" s="1" t="s">
        <v>8342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x14ac:dyDescent="0.25">
      <c r="A603">
        <v>592</v>
      </c>
      <c r="B603" s="20" t="s">
        <v>11863</v>
      </c>
      <c r="C603" s="1" t="s">
        <v>8341</v>
      </c>
      <c r="D603" s="1" t="s">
        <v>8342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x14ac:dyDescent="0.25">
      <c r="A604">
        <v>593</v>
      </c>
      <c r="B604" s="20" t="s">
        <v>11865</v>
      </c>
      <c r="C604" s="1" t="s">
        <v>8341</v>
      </c>
      <c r="D604" s="1" t="s">
        <v>8342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x14ac:dyDescent="0.25">
      <c r="A605">
        <v>594</v>
      </c>
      <c r="B605" s="20" t="s">
        <v>11867</v>
      </c>
      <c r="C605" s="1" t="s">
        <v>8341</v>
      </c>
      <c r="D605" s="1" t="s">
        <v>8342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x14ac:dyDescent="0.25">
      <c r="A606">
        <v>595</v>
      </c>
      <c r="B606" s="20" t="s">
        <v>11869</v>
      </c>
      <c r="C606" s="1" t="s">
        <v>8341</v>
      </c>
      <c r="D606" s="1" t="s">
        <v>8342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x14ac:dyDescent="0.25">
      <c r="A607">
        <v>596</v>
      </c>
      <c r="B607" s="20" t="s">
        <v>11871</v>
      </c>
      <c r="C607" s="1" t="s">
        <v>8341</v>
      </c>
      <c r="D607" s="1" t="s">
        <v>8342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x14ac:dyDescent="0.25">
      <c r="A608">
        <v>597</v>
      </c>
      <c r="B608" s="20" t="s">
        <v>11873</v>
      </c>
      <c r="C608" s="1" t="s">
        <v>8341</v>
      </c>
      <c r="D608" s="1" t="s">
        <v>8342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x14ac:dyDescent="0.25">
      <c r="A609">
        <v>598</v>
      </c>
      <c r="B609" s="20" t="s">
        <v>11875</v>
      </c>
      <c r="C609" s="1" t="s">
        <v>8341</v>
      </c>
      <c r="D609" s="1" t="s">
        <v>8342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x14ac:dyDescent="0.25">
      <c r="A610">
        <v>599</v>
      </c>
      <c r="B610" s="20" t="s">
        <v>11877</v>
      </c>
      <c r="C610" s="1" t="s">
        <v>8341</v>
      </c>
      <c r="D610" s="1" t="s">
        <v>8342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x14ac:dyDescent="0.25">
      <c r="A611">
        <v>600</v>
      </c>
      <c r="B611" s="20" t="s">
        <v>11879</v>
      </c>
      <c r="C611" s="1" t="s">
        <v>8341</v>
      </c>
      <c r="D611" s="1" t="s">
        <v>8342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x14ac:dyDescent="0.25">
      <c r="A612">
        <v>601</v>
      </c>
      <c r="B612" s="20" t="s">
        <v>11881</v>
      </c>
      <c r="C612" s="1" t="s">
        <v>8341</v>
      </c>
      <c r="D612" s="1" t="s">
        <v>8342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x14ac:dyDescent="0.25">
      <c r="A613">
        <v>602</v>
      </c>
      <c r="B613" s="20" t="s">
        <v>11883</v>
      </c>
      <c r="C613" s="1" t="s">
        <v>8341</v>
      </c>
      <c r="D613" s="1" t="s">
        <v>8342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x14ac:dyDescent="0.25">
      <c r="A614">
        <v>603</v>
      </c>
      <c r="B614" s="20" t="s">
        <v>11885</v>
      </c>
      <c r="C614" s="1" t="s">
        <v>8341</v>
      </c>
      <c r="D614" s="1" t="s">
        <v>8342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x14ac:dyDescent="0.25">
      <c r="A615">
        <v>604</v>
      </c>
      <c r="B615" s="20" t="s">
        <v>11887</v>
      </c>
      <c r="C615" s="1" t="s">
        <v>8341</v>
      </c>
      <c r="D615" s="1" t="s">
        <v>8342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x14ac:dyDescent="0.25">
      <c r="A616">
        <v>605</v>
      </c>
      <c r="B616" s="20" t="s">
        <v>11889</v>
      </c>
      <c r="C616" s="1" t="s">
        <v>8341</v>
      </c>
      <c r="D616" s="1" t="s">
        <v>8342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x14ac:dyDescent="0.25">
      <c r="A617">
        <v>606</v>
      </c>
      <c r="B617" s="20" t="s">
        <v>11891</v>
      </c>
      <c r="C617" s="1" t="s">
        <v>8341</v>
      </c>
      <c r="D617" s="1" t="s">
        <v>8342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x14ac:dyDescent="0.25">
      <c r="A618">
        <v>607</v>
      </c>
      <c r="B618" s="20" t="s">
        <v>11893</v>
      </c>
      <c r="C618" s="1" t="s">
        <v>8341</v>
      </c>
      <c r="D618" s="1" t="s">
        <v>8342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x14ac:dyDescent="0.25">
      <c r="A619">
        <v>608</v>
      </c>
      <c r="B619" s="20" t="s">
        <v>11895</v>
      </c>
      <c r="C619" s="1" t="s">
        <v>8341</v>
      </c>
      <c r="D619" s="1" t="s">
        <v>8342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x14ac:dyDescent="0.25">
      <c r="A620">
        <v>609</v>
      </c>
      <c r="B620" s="20" t="s">
        <v>11897</v>
      </c>
      <c r="C620" s="1" t="s">
        <v>8341</v>
      </c>
      <c r="D620" s="1" t="s">
        <v>8342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x14ac:dyDescent="0.25">
      <c r="A621">
        <v>610</v>
      </c>
      <c r="B621" s="20" t="s">
        <v>11899</v>
      </c>
      <c r="C621" s="1" t="s">
        <v>8341</v>
      </c>
      <c r="D621" s="1" t="s">
        <v>8342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x14ac:dyDescent="0.25">
      <c r="A622">
        <v>611</v>
      </c>
      <c r="B622" s="20" t="s">
        <v>11901</v>
      </c>
      <c r="C622" s="1" t="s">
        <v>8341</v>
      </c>
      <c r="D622" s="1" t="s">
        <v>8342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x14ac:dyDescent="0.25">
      <c r="A623">
        <v>612</v>
      </c>
      <c r="B623" s="20" t="s">
        <v>11903</v>
      </c>
      <c r="C623" s="1" t="s">
        <v>8341</v>
      </c>
      <c r="D623" s="1" t="s">
        <v>8342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x14ac:dyDescent="0.25">
      <c r="A624">
        <v>613</v>
      </c>
      <c r="B624" s="20" t="s">
        <v>11905</v>
      </c>
      <c r="C624" s="1" t="s">
        <v>8341</v>
      </c>
      <c r="D624" s="1" t="s">
        <v>8342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x14ac:dyDescent="0.25">
      <c r="A625">
        <v>614</v>
      </c>
      <c r="B625" s="20" t="s">
        <v>11907</v>
      </c>
      <c r="C625" s="1" t="s">
        <v>8341</v>
      </c>
      <c r="D625" s="1" t="s">
        <v>8342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x14ac:dyDescent="0.25">
      <c r="A626">
        <v>615</v>
      </c>
      <c r="B626" s="20" t="s">
        <v>11909</v>
      </c>
      <c r="C626" s="1" t="s">
        <v>8341</v>
      </c>
      <c r="D626" s="1" t="s">
        <v>8342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x14ac:dyDescent="0.25">
      <c r="A627">
        <v>616</v>
      </c>
      <c r="B627" s="20" t="s">
        <v>11911</v>
      </c>
      <c r="C627" s="1" t="s">
        <v>8341</v>
      </c>
      <c r="D627" s="1" t="s">
        <v>8342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x14ac:dyDescent="0.25">
      <c r="A628">
        <v>617</v>
      </c>
      <c r="B628" s="20" t="s">
        <v>11913</v>
      </c>
      <c r="C628" s="1" t="s">
        <v>8341</v>
      </c>
      <c r="D628" s="1" t="s">
        <v>8342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x14ac:dyDescent="0.25">
      <c r="A629">
        <v>618</v>
      </c>
      <c r="B629" s="20" t="s">
        <v>11915</v>
      </c>
      <c r="C629" s="1" t="s">
        <v>8341</v>
      </c>
      <c r="D629" s="1" t="s">
        <v>8342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x14ac:dyDescent="0.25">
      <c r="A630">
        <v>619</v>
      </c>
      <c r="B630" s="20" t="s">
        <v>11917</v>
      </c>
      <c r="C630" s="1" t="s">
        <v>8341</v>
      </c>
      <c r="D630" s="1" t="s">
        <v>8342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x14ac:dyDescent="0.25">
      <c r="A631">
        <v>620</v>
      </c>
      <c r="B631" s="20" t="s">
        <v>11919</v>
      </c>
      <c r="C631" s="1" t="s">
        <v>8341</v>
      </c>
      <c r="D631" s="1" t="s">
        <v>8342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x14ac:dyDescent="0.25">
      <c r="A632">
        <v>621</v>
      </c>
      <c r="B632" s="20" t="s">
        <v>11921</v>
      </c>
      <c r="C632" s="1" t="s">
        <v>8341</v>
      </c>
      <c r="D632" s="1" t="s">
        <v>8342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x14ac:dyDescent="0.25">
      <c r="A633">
        <v>622</v>
      </c>
      <c r="B633" s="20" t="s">
        <v>11923</v>
      </c>
      <c r="C633" s="1" t="s">
        <v>8341</v>
      </c>
      <c r="D633" s="1" t="s">
        <v>8342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x14ac:dyDescent="0.25">
      <c r="A634">
        <v>623</v>
      </c>
      <c r="B634" s="20" t="s">
        <v>11925</v>
      </c>
      <c r="C634" s="1" t="s">
        <v>8341</v>
      </c>
      <c r="D634" s="1" t="s">
        <v>8342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x14ac:dyDescent="0.25">
      <c r="A635">
        <v>624</v>
      </c>
      <c r="B635" s="20" t="s">
        <v>11927</v>
      </c>
      <c r="C635" s="1" t="s">
        <v>8341</v>
      </c>
      <c r="D635" s="1" t="s">
        <v>8342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x14ac:dyDescent="0.25">
      <c r="A636">
        <v>625</v>
      </c>
      <c r="B636" s="20" t="s">
        <v>11929</v>
      </c>
      <c r="C636" s="1" t="s">
        <v>8341</v>
      </c>
      <c r="D636" s="1" t="s">
        <v>8342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x14ac:dyDescent="0.25">
      <c r="A637">
        <v>626</v>
      </c>
      <c r="B637" s="20" t="s">
        <v>11931</v>
      </c>
      <c r="C637" s="1" t="s">
        <v>8341</v>
      </c>
      <c r="D637" s="1" t="s">
        <v>8342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x14ac:dyDescent="0.25">
      <c r="A638">
        <v>627</v>
      </c>
      <c r="B638" s="20" t="s">
        <v>11933</v>
      </c>
      <c r="C638" s="1" t="s">
        <v>8341</v>
      </c>
      <c r="D638" s="1" t="s">
        <v>8342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x14ac:dyDescent="0.25">
      <c r="A639">
        <v>628</v>
      </c>
      <c r="B639" s="20" t="s">
        <v>11935</v>
      </c>
      <c r="C639" s="1" t="s">
        <v>8341</v>
      </c>
      <c r="D639" s="1" t="s">
        <v>8342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x14ac:dyDescent="0.25">
      <c r="A640">
        <v>629</v>
      </c>
      <c r="B640" s="20" t="s">
        <v>11937</v>
      </c>
      <c r="C640" s="1" t="s">
        <v>8341</v>
      </c>
      <c r="D640" s="1" t="s">
        <v>8342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x14ac:dyDescent="0.25">
      <c r="A641">
        <v>630</v>
      </c>
      <c r="B641" s="20" t="s">
        <v>11939</v>
      </c>
      <c r="C641" s="1" t="s">
        <v>8341</v>
      </c>
      <c r="D641" s="1" t="s">
        <v>8342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x14ac:dyDescent="0.25">
      <c r="A642">
        <v>631</v>
      </c>
      <c r="B642" s="20" t="s">
        <v>11941</v>
      </c>
      <c r="C642" s="1" t="s">
        <v>8341</v>
      </c>
      <c r="D642" s="1" t="s">
        <v>8342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x14ac:dyDescent="0.25">
      <c r="A643">
        <v>632</v>
      </c>
      <c r="B643" s="20" t="s">
        <v>11943</v>
      </c>
      <c r="C643" s="1" t="s">
        <v>8341</v>
      </c>
      <c r="D643" s="1" t="s">
        <v>8342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x14ac:dyDescent="0.25">
      <c r="A644">
        <v>633</v>
      </c>
      <c r="B644" s="20" t="s">
        <v>11945</v>
      </c>
      <c r="C644" s="1" t="s">
        <v>8341</v>
      </c>
      <c r="D644" s="1" t="s">
        <v>8342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x14ac:dyDescent="0.25">
      <c r="A645">
        <v>634</v>
      </c>
      <c r="B645" s="20" t="s">
        <v>11947</v>
      </c>
      <c r="C645" s="1" t="s">
        <v>8341</v>
      </c>
      <c r="D645" s="1" t="s">
        <v>8342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x14ac:dyDescent="0.25">
      <c r="A646">
        <v>635</v>
      </c>
      <c r="B646" s="20" t="s">
        <v>11949</v>
      </c>
      <c r="C646" s="1" t="s">
        <v>8341</v>
      </c>
      <c r="D646" s="1" t="s">
        <v>8342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x14ac:dyDescent="0.25">
      <c r="A647">
        <v>636</v>
      </c>
      <c r="B647" s="20" t="s">
        <v>11951</v>
      </c>
      <c r="C647" s="1" t="s">
        <v>8341</v>
      </c>
      <c r="D647" s="1" t="s">
        <v>8342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x14ac:dyDescent="0.25">
      <c r="A648">
        <v>637</v>
      </c>
      <c r="B648" s="20" t="s">
        <v>11953</v>
      </c>
      <c r="C648" s="1" t="s">
        <v>8341</v>
      </c>
      <c r="D648" s="1" t="s">
        <v>8342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x14ac:dyDescent="0.25">
      <c r="A649">
        <v>638</v>
      </c>
      <c r="B649" s="20" t="s">
        <v>11955</v>
      </c>
      <c r="C649" s="1" t="s">
        <v>8341</v>
      </c>
      <c r="D649" s="1" t="s">
        <v>8342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x14ac:dyDescent="0.25">
      <c r="A650">
        <v>639</v>
      </c>
      <c r="B650" s="20" t="s">
        <v>11957</v>
      </c>
      <c r="C650" s="1" t="s">
        <v>8341</v>
      </c>
      <c r="D650" s="1" t="s">
        <v>8342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x14ac:dyDescent="0.25">
      <c r="A651">
        <v>640</v>
      </c>
      <c r="B651" s="20" t="s">
        <v>11959</v>
      </c>
      <c r="C651" s="1" t="s">
        <v>8341</v>
      </c>
      <c r="D651" s="1" t="s">
        <v>8342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x14ac:dyDescent="0.25">
      <c r="A652">
        <v>641</v>
      </c>
      <c r="B652" s="20" t="s">
        <v>11961</v>
      </c>
      <c r="C652" s="1" t="s">
        <v>8341</v>
      </c>
      <c r="D652" s="1" t="s">
        <v>8342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x14ac:dyDescent="0.25">
      <c r="A653">
        <v>642</v>
      </c>
      <c r="B653" s="20" t="s">
        <v>11963</v>
      </c>
      <c r="C653" s="1" t="s">
        <v>8341</v>
      </c>
      <c r="D653" s="1" t="s">
        <v>8342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x14ac:dyDescent="0.25">
      <c r="A654">
        <v>643</v>
      </c>
      <c r="B654" s="20" t="s">
        <v>11965</v>
      </c>
      <c r="C654" s="1" t="s">
        <v>8341</v>
      </c>
      <c r="D654" s="1" t="s">
        <v>8342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x14ac:dyDescent="0.25">
      <c r="A655">
        <v>644</v>
      </c>
      <c r="B655" s="20" t="s">
        <v>11967</v>
      </c>
      <c r="C655" s="1" t="s">
        <v>8341</v>
      </c>
      <c r="D655" s="1" t="s">
        <v>8342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x14ac:dyDescent="0.25">
      <c r="A656">
        <v>645</v>
      </c>
      <c r="B656" s="20" t="s">
        <v>11969</v>
      </c>
      <c r="C656" s="1" t="s">
        <v>8341</v>
      </c>
      <c r="D656" s="1" t="s">
        <v>8342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x14ac:dyDescent="0.25">
      <c r="A657">
        <v>646</v>
      </c>
      <c r="B657" s="20" t="s">
        <v>11971</v>
      </c>
      <c r="C657" s="1" t="s">
        <v>8341</v>
      </c>
      <c r="D657" s="1" t="s">
        <v>8342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x14ac:dyDescent="0.25">
      <c r="A658">
        <v>647</v>
      </c>
      <c r="B658" s="20" t="s">
        <v>11973</v>
      </c>
      <c r="C658" s="1" t="s">
        <v>8341</v>
      </c>
      <c r="D658" s="1" t="s">
        <v>8342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x14ac:dyDescent="0.25">
      <c r="A659">
        <v>648</v>
      </c>
      <c r="B659" s="20" t="s">
        <v>11975</v>
      </c>
      <c r="C659" s="1" t="s">
        <v>8341</v>
      </c>
      <c r="D659" s="1" t="s">
        <v>8342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x14ac:dyDescent="0.25">
      <c r="A660">
        <v>649</v>
      </c>
      <c r="B660" s="20" t="s">
        <v>11977</v>
      </c>
      <c r="C660" s="1" t="s">
        <v>8341</v>
      </c>
      <c r="D660" s="1" t="s">
        <v>8342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x14ac:dyDescent="0.25">
      <c r="A661">
        <v>650</v>
      </c>
      <c r="B661" s="20" t="s">
        <v>11979</v>
      </c>
      <c r="C661" s="1" t="s">
        <v>8341</v>
      </c>
      <c r="D661" s="1" t="s">
        <v>8342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x14ac:dyDescent="0.25">
      <c r="A662">
        <v>651</v>
      </c>
      <c r="B662" s="20" t="s">
        <v>11981</v>
      </c>
      <c r="C662" s="1" t="s">
        <v>8341</v>
      </c>
      <c r="D662" s="1" t="s">
        <v>8342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x14ac:dyDescent="0.25">
      <c r="A663">
        <v>652</v>
      </c>
      <c r="B663" s="20" t="s">
        <v>11983</v>
      </c>
      <c r="C663" s="1" t="s">
        <v>8341</v>
      </c>
      <c r="D663" s="1" t="s">
        <v>8342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x14ac:dyDescent="0.25">
      <c r="A664">
        <v>653</v>
      </c>
      <c r="B664" s="20" t="s">
        <v>11985</v>
      </c>
      <c r="C664" s="1" t="s">
        <v>8341</v>
      </c>
      <c r="D664" s="1" t="s">
        <v>8342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x14ac:dyDescent="0.25">
      <c r="A665">
        <v>654</v>
      </c>
      <c r="B665" s="20" t="s">
        <v>11987</v>
      </c>
      <c r="C665" s="1" t="s">
        <v>8341</v>
      </c>
      <c r="D665" s="1" t="s">
        <v>8342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x14ac:dyDescent="0.25">
      <c r="A666">
        <v>655</v>
      </c>
      <c r="B666" s="20" t="s">
        <v>11989</v>
      </c>
      <c r="C666" s="1" t="s">
        <v>8341</v>
      </c>
      <c r="D666" s="1" t="s">
        <v>8342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x14ac:dyDescent="0.25">
      <c r="A667">
        <v>656</v>
      </c>
      <c r="B667" s="20" t="s">
        <v>11991</v>
      </c>
      <c r="C667" s="1" t="s">
        <v>8341</v>
      </c>
      <c r="D667" s="1" t="s">
        <v>8342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x14ac:dyDescent="0.25">
      <c r="A668">
        <v>657</v>
      </c>
      <c r="B668" s="20" t="s">
        <v>11993</v>
      </c>
      <c r="C668" s="1" t="s">
        <v>8341</v>
      </c>
      <c r="D668" s="1" t="s">
        <v>8342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x14ac:dyDescent="0.25">
      <c r="A669">
        <v>658</v>
      </c>
      <c r="B669" s="20" t="s">
        <v>11995</v>
      </c>
      <c r="C669" s="1" t="s">
        <v>8341</v>
      </c>
      <c r="D669" s="1" t="s">
        <v>8342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x14ac:dyDescent="0.25">
      <c r="A670">
        <v>659</v>
      </c>
      <c r="B670" s="20" t="s">
        <v>11997</v>
      </c>
      <c r="C670" s="1" t="s">
        <v>8341</v>
      </c>
      <c r="D670" s="1" t="s">
        <v>8342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x14ac:dyDescent="0.25">
      <c r="A671">
        <v>660</v>
      </c>
      <c r="B671" s="20" t="s">
        <v>11999</v>
      </c>
      <c r="C671" s="1" t="s">
        <v>8341</v>
      </c>
      <c r="D671" s="1" t="s">
        <v>8342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x14ac:dyDescent="0.25">
      <c r="A672">
        <v>661</v>
      </c>
      <c r="B672" s="20" t="s">
        <v>12001</v>
      </c>
      <c r="C672" s="1" t="s">
        <v>8341</v>
      </c>
      <c r="D672" s="1" t="s">
        <v>8342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x14ac:dyDescent="0.25">
      <c r="A673">
        <v>662</v>
      </c>
      <c r="B673" s="20" t="s">
        <v>12003</v>
      </c>
      <c r="C673" s="1" t="s">
        <v>8341</v>
      </c>
      <c r="D673" s="1" t="s">
        <v>8342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x14ac:dyDescent="0.25">
      <c r="A674">
        <v>663</v>
      </c>
      <c r="B674" s="20" t="s">
        <v>12005</v>
      </c>
      <c r="C674" s="1" t="s">
        <v>8341</v>
      </c>
      <c r="D674" s="1" t="s">
        <v>8342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x14ac:dyDescent="0.25">
      <c r="A675">
        <v>664</v>
      </c>
      <c r="B675" s="20" t="s">
        <v>12007</v>
      </c>
      <c r="C675" s="1" t="s">
        <v>8341</v>
      </c>
      <c r="D675" s="1" t="s">
        <v>8342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x14ac:dyDescent="0.25">
      <c r="A676">
        <v>665</v>
      </c>
      <c r="B676" s="20" t="s">
        <v>12009</v>
      </c>
      <c r="C676" s="1" t="s">
        <v>8341</v>
      </c>
      <c r="D676" s="1" t="s">
        <v>8342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x14ac:dyDescent="0.25">
      <c r="A677">
        <v>666</v>
      </c>
      <c r="B677" s="20" t="s">
        <v>12011</v>
      </c>
      <c r="C677" s="1" t="s">
        <v>8341</v>
      </c>
      <c r="D677" s="1" t="s">
        <v>8342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x14ac:dyDescent="0.25">
      <c r="A678">
        <v>667</v>
      </c>
      <c r="B678" s="20" t="s">
        <v>12013</v>
      </c>
      <c r="C678" s="1" t="s">
        <v>8341</v>
      </c>
      <c r="D678" s="1" t="s">
        <v>8342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x14ac:dyDescent="0.25">
      <c r="A679">
        <v>668</v>
      </c>
      <c r="B679" s="20" t="s">
        <v>12015</v>
      </c>
      <c r="C679" s="1" t="s">
        <v>8341</v>
      </c>
      <c r="D679" s="1" t="s">
        <v>8342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x14ac:dyDescent="0.25">
      <c r="A680">
        <v>669</v>
      </c>
      <c r="B680" s="20" t="s">
        <v>12017</v>
      </c>
      <c r="C680" s="1" t="s">
        <v>8341</v>
      </c>
      <c r="D680" s="1" t="s">
        <v>8342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x14ac:dyDescent="0.25">
      <c r="A681">
        <v>670</v>
      </c>
      <c r="B681" s="20" t="s">
        <v>12019</v>
      </c>
      <c r="C681" s="1" t="s">
        <v>8341</v>
      </c>
      <c r="D681" s="1" t="s">
        <v>8342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x14ac:dyDescent="0.25">
      <c r="A682">
        <v>671</v>
      </c>
      <c r="B682" s="20" t="s">
        <v>12021</v>
      </c>
      <c r="C682" s="1" t="s">
        <v>8341</v>
      </c>
      <c r="D682" s="1" t="s">
        <v>8342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x14ac:dyDescent="0.25">
      <c r="A683">
        <v>672</v>
      </c>
      <c r="B683" s="20" t="s">
        <v>12023</v>
      </c>
      <c r="C683" s="1" t="s">
        <v>8341</v>
      </c>
      <c r="D683" s="1" t="s">
        <v>8342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x14ac:dyDescent="0.25">
      <c r="A684">
        <v>673</v>
      </c>
      <c r="B684" s="20" t="s">
        <v>12025</v>
      </c>
      <c r="C684" s="1" t="s">
        <v>8341</v>
      </c>
      <c r="D684" s="1" t="s">
        <v>8342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x14ac:dyDescent="0.25">
      <c r="A685">
        <v>674</v>
      </c>
      <c r="B685" s="20" t="s">
        <v>12027</v>
      </c>
      <c r="C685" s="1" t="s">
        <v>8341</v>
      </c>
      <c r="D685" s="1" t="s">
        <v>8342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x14ac:dyDescent="0.25">
      <c r="A686">
        <v>675</v>
      </c>
      <c r="B686" s="20" t="s">
        <v>12029</v>
      </c>
      <c r="C686" s="1" t="s">
        <v>8341</v>
      </c>
      <c r="D686" s="1" t="s">
        <v>8342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x14ac:dyDescent="0.25">
      <c r="A687">
        <v>676</v>
      </c>
      <c r="B687" s="20" t="s">
        <v>12031</v>
      </c>
      <c r="C687" s="1" t="s">
        <v>8341</v>
      </c>
      <c r="D687" s="1" t="s">
        <v>8342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x14ac:dyDescent="0.25">
      <c r="A688">
        <v>677</v>
      </c>
      <c r="B688" s="20" t="s">
        <v>12033</v>
      </c>
      <c r="C688" s="1" t="s">
        <v>8341</v>
      </c>
      <c r="D688" s="1" t="s">
        <v>8342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x14ac:dyDescent="0.25">
      <c r="A689">
        <v>678</v>
      </c>
      <c r="B689" s="20" t="s">
        <v>12035</v>
      </c>
      <c r="C689" s="1" t="s">
        <v>8341</v>
      </c>
      <c r="D689" s="1" t="s">
        <v>8342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x14ac:dyDescent="0.25">
      <c r="A690">
        <v>679</v>
      </c>
      <c r="B690" s="20" t="s">
        <v>12037</v>
      </c>
      <c r="C690" s="1" t="s">
        <v>8341</v>
      </c>
      <c r="D690" s="1" t="s">
        <v>8342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x14ac:dyDescent="0.25">
      <c r="A691">
        <v>680</v>
      </c>
      <c r="B691" s="20" t="s">
        <v>12039</v>
      </c>
      <c r="C691" s="1" t="s">
        <v>8341</v>
      </c>
      <c r="D691" s="1" t="s">
        <v>8342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x14ac:dyDescent="0.25">
      <c r="A692">
        <v>681</v>
      </c>
      <c r="B692" s="20" t="s">
        <v>12041</v>
      </c>
      <c r="C692" s="1" t="s">
        <v>8341</v>
      </c>
      <c r="D692" s="1" t="s">
        <v>8342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x14ac:dyDescent="0.25">
      <c r="A693">
        <v>682</v>
      </c>
      <c r="B693" s="20" t="s">
        <v>12043</v>
      </c>
      <c r="C693" s="1" t="s">
        <v>8341</v>
      </c>
      <c r="D693" s="1" t="s">
        <v>8342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x14ac:dyDescent="0.25">
      <c r="A694">
        <v>683</v>
      </c>
      <c r="B694" s="20" t="s">
        <v>12045</v>
      </c>
      <c r="C694" s="1" t="s">
        <v>8341</v>
      </c>
      <c r="D694" s="1" t="s">
        <v>8342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x14ac:dyDescent="0.25">
      <c r="A695">
        <v>684</v>
      </c>
      <c r="B695" s="20" t="s">
        <v>12047</v>
      </c>
      <c r="C695" s="1" t="s">
        <v>8341</v>
      </c>
      <c r="D695" s="1" t="s">
        <v>8342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x14ac:dyDescent="0.25">
      <c r="A696">
        <v>685</v>
      </c>
      <c r="B696" s="20" t="s">
        <v>12049</v>
      </c>
      <c r="C696" s="1" t="s">
        <v>8341</v>
      </c>
      <c r="D696" s="1" t="s">
        <v>8342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x14ac:dyDescent="0.25">
      <c r="A697">
        <v>686</v>
      </c>
      <c r="B697" s="20" t="s">
        <v>12051</v>
      </c>
      <c r="C697" s="1" t="s">
        <v>8341</v>
      </c>
      <c r="D697" s="1" t="s">
        <v>8342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x14ac:dyDescent="0.25">
      <c r="A698">
        <v>687</v>
      </c>
      <c r="B698" s="20" t="s">
        <v>12053</v>
      </c>
      <c r="C698" s="1" t="s">
        <v>8341</v>
      </c>
      <c r="D698" s="1" t="s">
        <v>8342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x14ac:dyDescent="0.25">
      <c r="A699">
        <v>688</v>
      </c>
      <c r="B699" s="20" t="s">
        <v>12055</v>
      </c>
      <c r="C699" s="1" t="s">
        <v>8341</v>
      </c>
      <c r="D699" s="1" t="s">
        <v>8342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x14ac:dyDescent="0.25">
      <c r="A700">
        <v>689</v>
      </c>
      <c r="B700" s="20" t="s">
        <v>12057</v>
      </c>
      <c r="C700" s="1" t="s">
        <v>8341</v>
      </c>
      <c r="D700" s="1" t="s">
        <v>8342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x14ac:dyDescent="0.25">
      <c r="A701">
        <v>690</v>
      </c>
      <c r="B701" s="20" t="s">
        <v>12059</v>
      </c>
      <c r="C701" s="1" t="s">
        <v>8341</v>
      </c>
      <c r="D701" s="1" t="s">
        <v>8342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x14ac:dyDescent="0.25">
      <c r="A702">
        <v>691</v>
      </c>
      <c r="B702" s="20" t="s">
        <v>12061</v>
      </c>
      <c r="C702" s="1" t="s">
        <v>8341</v>
      </c>
      <c r="D702" s="1" t="s">
        <v>8342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x14ac:dyDescent="0.25">
      <c r="A703">
        <v>692</v>
      </c>
      <c r="B703" s="20" t="s">
        <v>12063</v>
      </c>
      <c r="C703" s="1" t="s">
        <v>8341</v>
      </c>
      <c r="D703" s="1" t="s">
        <v>8342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x14ac:dyDescent="0.25">
      <c r="A704">
        <v>693</v>
      </c>
      <c r="B704" s="20" t="s">
        <v>12065</v>
      </c>
      <c r="C704" s="1" t="s">
        <v>8341</v>
      </c>
      <c r="D704" s="1" t="s">
        <v>8342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x14ac:dyDescent="0.25">
      <c r="A705">
        <v>694</v>
      </c>
      <c r="B705" s="20" t="s">
        <v>12067</v>
      </c>
      <c r="C705" s="1" t="s">
        <v>8341</v>
      </c>
      <c r="D705" s="1" t="s">
        <v>8342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x14ac:dyDescent="0.25">
      <c r="A706">
        <v>695</v>
      </c>
      <c r="B706" s="20" t="s">
        <v>12069</v>
      </c>
      <c r="C706" s="1" t="s">
        <v>8341</v>
      </c>
      <c r="D706" s="1" t="s">
        <v>8342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x14ac:dyDescent="0.25">
      <c r="A707">
        <v>696</v>
      </c>
      <c r="B707" s="20" t="s">
        <v>12071</v>
      </c>
      <c r="C707" s="1" t="s">
        <v>8341</v>
      </c>
      <c r="D707" s="1" t="s">
        <v>8342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x14ac:dyDescent="0.25">
      <c r="A708">
        <v>697</v>
      </c>
      <c r="B708" s="20" t="s">
        <v>12073</v>
      </c>
      <c r="C708" s="1" t="s">
        <v>8341</v>
      </c>
      <c r="D708" s="1" t="s">
        <v>8342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x14ac:dyDescent="0.25">
      <c r="A709">
        <v>698</v>
      </c>
      <c r="B709" s="20" t="s">
        <v>12075</v>
      </c>
      <c r="C709" s="1" t="s">
        <v>8341</v>
      </c>
      <c r="D709" s="1" t="s">
        <v>8342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x14ac:dyDescent="0.25">
      <c r="A710">
        <v>699</v>
      </c>
      <c r="B710" s="20" t="s">
        <v>12077</v>
      </c>
      <c r="C710" s="1" t="s">
        <v>8341</v>
      </c>
      <c r="D710" s="1" t="s">
        <v>8342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x14ac:dyDescent="0.25">
      <c r="A711">
        <v>700</v>
      </c>
      <c r="B711" s="20" t="s">
        <v>12079</v>
      </c>
      <c r="C711" s="1" t="s">
        <v>8341</v>
      </c>
      <c r="D711" s="1" t="s">
        <v>8342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x14ac:dyDescent="0.25">
      <c r="A712">
        <v>701</v>
      </c>
      <c r="B712" s="20" t="s">
        <v>12081</v>
      </c>
      <c r="C712" s="1" t="s">
        <v>8341</v>
      </c>
      <c r="D712" s="1" t="s">
        <v>8342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x14ac:dyDescent="0.25">
      <c r="A713">
        <v>702</v>
      </c>
      <c r="B713" s="20" t="s">
        <v>12083</v>
      </c>
      <c r="C713" s="1" t="s">
        <v>8341</v>
      </c>
      <c r="D713" s="1" t="s">
        <v>8342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x14ac:dyDescent="0.25">
      <c r="A714">
        <v>703</v>
      </c>
      <c r="B714" s="20" t="s">
        <v>12085</v>
      </c>
      <c r="C714" s="1" t="s">
        <v>8341</v>
      </c>
      <c r="D714" s="1" t="s">
        <v>8342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x14ac:dyDescent="0.25">
      <c r="A715">
        <v>704</v>
      </c>
      <c r="B715" s="20" t="s">
        <v>12087</v>
      </c>
      <c r="C715" s="1" t="s">
        <v>8341</v>
      </c>
      <c r="D715" s="1" t="s">
        <v>8342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x14ac:dyDescent="0.25">
      <c r="A716">
        <v>705</v>
      </c>
      <c r="B716" s="20" t="s">
        <v>12089</v>
      </c>
      <c r="C716" s="1" t="s">
        <v>8341</v>
      </c>
      <c r="D716" s="1" t="s">
        <v>8342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x14ac:dyDescent="0.25">
      <c r="A717">
        <v>706</v>
      </c>
      <c r="B717" s="20" t="s">
        <v>12091</v>
      </c>
      <c r="C717" s="1" t="s">
        <v>8341</v>
      </c>
      <c r="D717" s="1" t="s">
        <v>8342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x14ac:dyDescent="0.25">
      <c r="A718">
        <v>707</v>
      </c>
      <c r="B718" s="20" t="s">
        <v>12093</v>
      </c>
      <c r="C718" s="1" t="s">
        <v>8341</v>
      </c>
      <c r="D718" s="1" t="s">
        <v>8342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x14ac:dyDescent="0.25">
      <c r="A719">
        <v>708</v>
      </c>
      <c r="B719" s="20" t="s">
        <v>12095</v>
      </c>
      <c r="C719" s="1" t="s">
        <v>8341</v>
      </c>
      <c r="D719" s="1" t="s">
        <v>8342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x14ac:dyDescent="0.25">
      <c r="A720">
        <v>709</v>
      </c>
      <c r="B720" s="20" t="s">
        <v>12097</v>
      </c>
      <c r="C720" s="1" t="s">
        <v>8341</v>
      </c>
      <c r="D720" s="1" t="s">
        <v>8342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x14ac:dyDescent="0.25">
      <c r="A721">
        <v>710</v>
      </c>
      <c r="B721" s="20" t="s">
        <v>12099</v>
      </c>
      <c r="C721" s="1" t="s">
        <v>8341</v>
      </c>
      <c r="D721" s="1" t="s">
        <v>8342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x14ac:dyDescent="0.25">
      <c r="A722">
        <v>711</v>
      </c>
      <c r="B722" s="20" t="s">
        <v>12101</v>
      </c>
      <c r="C722" s="1" t="s">
        <v>8341</v>
      </c>
      <c r="D722" s="1" t="s">
        <v>8342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x14ac:dyDescent="0.25">
      <c r="A723">
        <v>712</v>
      </c>
      <c r="B723" s="20" t="s">
        <v>12103</v>
      </c>
      <c r="C723" s="1" t="s">
        <v>8341</v>
      </c>
      <c r="D723" s="1" t="s">
        <v>8342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x14ac:dyDescent="0.25">
      <c r="A724">
        <v>713</v>
      </c>
      <c r="B724" s="20" t="s">
        <v>12105</v>
      </c>
      <c r="C724" s="1" t="s">
        <v>8341</v>
      </c>
      <c r="D724" s="1" t="s">
        <v>8342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x14ac:dyDescent="0.25">
      <c r="A725">
        <v>714</v>
      </c>
      <c r="B725" s="20" t="s">
        <v>12107</v>
      </c>
      <c r="C725" s="1" t="s">
        <v>8341</v>
      </c>
      <c r="D725" s="1" t="s">
        <v>8342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x14ac:dyDescent="0.25">
      <c r="A726">
        <v>715</v>
      </c>
      <c r="B726" s="20" t="s">
        <v>12109</v>
      </c>
      <c r="C726" s="1" t="s">
        <v>8341</v>
      </c>
      <c r="D726" s="1" t="s">
        <v>8342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x14ac:dyDescent="0.25">
      <c r="A727">
        <v>716</v>
      </c>
      <c r="B727" s="20" t="s">
        <v>12111</v>
      </c>
      <c r="C727" s="1" t="s">
        <v>8341</v>
      </c>
      <c r="D727" s="1" t="s">
        <v>8342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x14ac:dyDescent="0.25">
      <c r="A728">
        <v>717</v>
      </c>
      <c r="B728" s="20" t="s">
        <v>12113</v>
      </c>
      <c r="C728" s="1" t="s">
        <v>8341</v>
      </c>
      <c r="D728" s="1" t="s">
        <v>8342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x14ac:dyDescent="0.25">
      <c r="A729">
        <v>718</v>
      </c>
      <c r="B729" s="20" t="s">
        <v>12115</v>
      </c>
      <c r="C729" s="1" t="s">
        <v>8341</v>
      </c>
      <c r="D729" s="1" t="s">
        <v>8342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x14ac:dyDescent="0.25">
      <c r="A730">
        <v>719</v>
      </c>
      <c r="B730" s="20" t="s">
        <v>12117</v>
      </c>
      <c r="C730" s="1" t="s">
        <v>8341</v>
      </c>
      <c r="D730" s="1" t="s">
        <v>8342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x14ac:dyDescent="0.25">
      <c r="A731">
        <v>720</v>
      </c>
      <c r="B731" s="20" t="s">
        <v>12119</v>
      </c>
      <c r="C731" s="1" t="s">
        <v>8341</v>
      </c>
      <c r="D731" s="1" t="s">
        <v>8342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x14ac:dyDescent="0.25">
      <c r="A732">
        <v>721</v>
      </c>
      <c r="B732" s="20" t="s">
        <v>12121</v>
      </c>
      <c r="C732" s="1" t="s">
        <v>8341</v>
      </c>
      <c r="D732" s="1" t="s">
        <v>8342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x14ac:dyDescent="0.25">
      <c r="A733">
        <v>722</v>
      </c>
      <c r="B733" s="20" t="s">
        <v>12123</v>
      </c>
      <c r="C733" s="1" t="s">
        <v>8341</v>
      </c>
      <c r="D733" s="1" t="s">
        <v>8342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x14ac:dyDescent="0.25">
      <c r="A734">
        <v>723</v>
      </c>
      <c r="B734" s="20" t="s">
        <v>12125</v>
      </c>
      <c r="C734" s="1" t="s">
        <v>8341</v>
      </c>
      <c r="D734" s="1" t="s">
        <v>8342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x14ac:dyDescent="0.25">
      <c r="A735">
        <v>724</v>
      </c>
      <c r="B735" s="20" t="s">
        <v>12127</v>
      </c>
      <c r="C735" s="1" t="s">
        <v>8341</v>
      </c>
      <c r="D735" s="1" t="s">
        <v>8342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x14ac:dyDescent="0.25">
      <c r="A736">
        <v>725</v>
      </c>
      <c r="B736" s="20" t="s">
        <v>12129</v>
      </c>
      <c r="C736" s="1" t="s">
        <v>8341</v>
      </c>
      <c r="D736" s="1" t="s">
        <v>8342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x14ac:dyDescent="0.25">
      <c r="A737">
        <v>726</v>
      </c>
      <c r="B737" s="20" t="s">
        <v>12131</v>
      </c>
      <c r="C737" s="1" t="s">
        <v>8341</v>
      </c>
      <c r="D737" s="1" t="s">
        <v>8342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x14ac:dyDescent="0.25">
      <c r="A738">
        <v>727</v>
      </c>
      <c r="B738" s="20" t="s">
        <v>12133</v>
      </c>
      <c r="C738" s="1" t="s">
        <v>8341</v>
      </c>
      <c r="D738" s="1" t="s">
        <v>8342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x14ac:dyDescent="0.25">
      <c r="A739">
        <v>728</v>
      </c>
      <c r="B739" s="20" t="s">
        <v>12135</v>
      </c>
      <c r="C739" s="1" t="s">
        <v>8341</v>
      </c>
      <c r="D739" s="1" t="s">
        <v>8342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x14ac:dyDescent="0.25">
      <c r="A740">
        <v>729</v>
      </c>
      <c r="B740" s="20" t="s">
        <v>12137</v>
      </c>
      <c r="C740" s="1" t="s">
        <v>8341</v>
      </c>
      <c r="D740" s="1" t="s">
        <v>8342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x14ac:dyDescent="0.25">
      <c r="A741">
        <v>730</v>
      </c>
      <c r="B741" s="20" t="s">
        <v>12139</v>
      </c>
      <c r="C741" s="1" t="s">
        <v>8341</v>
      </c>
      <c r="D741" s="1" t="s">
        <v>8342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x14ac:dyDescent="0.25">
      <c r="A742">
        <v>731</v>
      </c>
      <c r="B742" s="20" t="s">
        <v>12141</v>
      </c>
      <c r="C742" s="1" t="s">
        <v>8341</v>
      </c>
      <c r="D742" s="1" t="s">
        <v>8342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x14ac:dyDescent="0.25">
      <c r="A743">
        <v>732</v>
      </c>
      <c r="B743" s="20" t="s">
        <v>12143</v>
      </c>
      <c r="C743" s="1" t="s">
        <v>8341</v>
      </c>
      <c r="D743" s="1" t="s">
        <v>8342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x14ac:dyDescent="0.25">
      <c r="A744">
        <v>733</v>
      </c>
      <c r="B744" s="20" t="s">
        <v>12145</v>
      </c>
      <c r="C744" s="1" t="s">
        <v>8341</v>
      </c>
      <c r="D744" s="1" t="s">
        <v>8342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x14ac:dyDescent="0.25">
      <c r="A745">
        <v>734</v>
      </c>
      <c r="B745" s="20" t="s">
        <v>12147</v>
      </c>
      <c r="C745" s="1" t="s">
        <v>8341</v>
      </c>
      <c r="D745" s="1" t="s">
        <v>8342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x14ac:dyDescent="0.25">
      <c r="A746">
        <v>735</v>
      </c>
      <c r="B746" s="20" t="s">
        <v>12149</v>
      </c>
      <c r="C746" s="1" t="s">
        <v>8341</v>
      </c>
      <c r="D746" s="1" t="s">
        <v>8342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x14ac:dyDescent="0.25">
      <c r="A747">
        <v>736</v>
      </c>
      <c r="B747" s="20" t="s">
        <v>12151</v>
      </c>
      <c r="C747" s="1" t="s">
        <v>8341</v>
      </c>
      <c r="D747" s="1" t="s">
        <v>8342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x14ac:dyDescent="0.25">
      <c r="A748">
        <v>737</v>
      </c>
      <c r="B748" s="20" t="s">
        <v>12153</v>
      </c>
      <c r="C748" s="1" t="s">
        <v>8341</v>
      </c>
      <c r="D748" s="1" t="s">
        <v>8342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x14ac:dyDescent="0.25">
      <c r="A749">
        <v>738</v>
      </c>
      <c r="B749" s="20" t="s">
        <v>12155</v>
      </c>
      <c r="C749" s="1" t="s">
        <v>8341</v>
      </c>
      <c r="D749" s="1" t="s">
        <v>8342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x14ac:dyDescent="0.25">
      <c r="A750">
        <v>739</v>
      </c>
      <c r="B750" s="20" t="s">
        <v>12157</v>
      </c>
      <c r="C750" s="1" t="s">
        <v>8341</v>
      </c>
      <c r="D750" s="1" t="s">
        <v>8342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x14ac:dyDescent="0.25">
      <c r="A751">
        <v>740</v>
      </c>
      <c r="B751" s="20" t="s">
        <v>12159</v>
      </c>
      <c r="C751" s="1" t="s">
        <v>8341</v>
      </c>
      <c r="D751" s="1" t="s">
        <v>8342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x14ac:dyDescent="0.25">
      <c r="A752">
        <v>741</v>
      </c>
      <c r="B752" s="20" t="s">
        <v>12161</v>
      </c>
      <c r="C752" s="1" t="s">
        <v>8341</v>
      </c>
      <c r="D752" s="1" t="s">
        <v>8342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x14ac:dyDescent="0.25">
      <c r="A753">
        <v>742</v>
      </c>
      <c r="B753" s="20" t="s">
        <v>12163</v>
      </c>
      <c r="C753" s="1" t="s">
        <v>8341</v>
      </c>
      <c r="D753" s="1" t="s">
        <v>8342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x14ac:dyDescent="0.25">
      <c r="A754">
        <v>743</v>
      </c>
      <c r="B754" s="20" t="s">
        <v>12165</v>
      </c>
      <c r="C754" s="1" t="s">
        <v>8341</v>
      </c>
      <c r="D754" s="1" t="s">
        <v>8342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x14ac:dyDescent="0.25">
      <c r="A755">
        <v>744</v>
      </c>
      <c r="B755" s="20" t="s">
        <v>12167</v>
      </c>
      <c r="C755" s="1" t="s">
        <v>8341</v>
      </c>
      <c r="D755" s="1" t="s">
        <v>8342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x14ac:dyDescent="0.25">
      <c r="A756">
        <v>745</v>
      </c>
      <c r="B756" s="20" t="s">
        <v>12169</v>
      </c>
      <c r="C756" s="1" t="s">
        <v>8341</v>
      </c>
      <c r="D756" s="1" t="s">
        <v>8342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x14ac:dyDescent="0.25">
      <c r="A757">
        <v>746</v>
      </c>
      <c r="B757" s="20" t="s">
        <v>12171</v>
      </c>
      <c r="C757" s="1" t="s">
        <v>8341</v>
      </c>
      <c r="D757" s="1" t="s">
        <v>8342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x14ac:dyDescent="0.25">
      <c r="A758">
        <v>747</v>
      </c>
      <c r="B758" s="20" t="s">
        <v>12173</v>
      </c>
      <c r="C758" s="1" t="s">
        <v>8341</v>
      </c>
      <c r="D758" s="1" t="s">
        <v>8342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x14ac:dyDescent="0.25">
      <c r="A759">
        <v>748</v>
      </c>
      <c r="B759" s="20" t="s">
        <v>12175</v>
      </c>
      <c r="C759" s="1" t="s">
        <v>8341</v>
      </c>
      <c r="D759" s="1" t="s">
        <v>8342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x14ac:dyDescent="0.25">
      <c r="A760">
        <v>749</v>
      </c>
      <c r="B760" s="20" t="s">
        <v>12177</v>
      </c>
      <c r="C760" s="1" t="s">
        <v>8341</v>
      </c>
      <c r="D760" s="1" t="s">
        <v>8342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x14ac:dyDescent="0.25">
      <c r="A761">
        <v>750</v>
      </c>
      <c r="B761" s="20" t="s">
        <v>12179</v>
      </c>
      <c r="C761" s="1" t="s">
        <v>8341</v>
      </c>
      <c r="D761" s="1" t="s">
        <v>8342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x14ac:dyDescent="0.25">
      <c r="A762">
        <v>751</v>
      </c>
      <c r="B762" s="20" t="s">
        <v>12181</v>
      </c>
      <c r="C762" s="1" t="s">
        <v>8341</v>
      </c>
      <c r="D762" s="1" t="s">
        <v>8342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x14ac:dyDescent="0.25">
      <c r="A763">
        <v>752</v>
      </c>
      <c r="B763" s="20" t="s">
        <v>12183</v>
      </c>
      <c r="C763" s="1" t="s">
        <v>8341</v>
      </c>
      <c r="D763" s="1" t="s">
        <v>8342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x14ac:dyDescent="0.25">
      <c r="A764">
        <v>753</v>
      </c>
      <c r="B764" s="20" t="s">
        <v>12185</v>
      </c>
      <c r="C764" s="1" t="s">
        <v>8341</v>
      </c>
      <c r="D764" s="1" t="s">
        <v>8342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x14ac:dyDescent="0.25">
      <c r="A765">
        <v>754</v>
      </c>
      <c r="B765" s="20" t="s">
        <v>12187</v>
      </c>
      <c r="C765" s="1" t="s">
        <v>8341</v>
      </c>
      <c r="D765" s="1" t="s">
        <v>8342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x14ac:dyDescent="0.25">
      <c r="A766">
        <v>755</v>
      </c>
      <c r="B766" s="20" t="s">
        <v>12189</v>
      </c>
      <c r="C766" s="1" t="s">
        <v>8341</v>
      </c>
      <c r="D766" s="1" t="s">
        <v>8342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x14ac:dyDescent="0.25">
      <c r="A767">
        <v>756</v>
      </c>
      <c r="B767" s="20" t="s">
        <v>12191</v>
      </c>
      <c r="C767" s="1" t="s">
        <v>8341</v>
      </c>
      <c r="D767" s="1" t="s">
        <v>8342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x14ac:dyDescent="0.25">
      <c r="A768">
        <v>757</v>
      </c>
      <c r="B768" s="20" t="s">
        <v>12193</v>
      </c>
      <c r="C768" s="1" t="s">
        <v>8341</v>
      </c>
      <c r="D768" s="1" t="s">
        <v>8342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x14ac:dyDescent="0.25">
      <c r="A769">
        <v>758</v>
      </c>
      <c r="B769" s="20" t="s">
        <v>12195</v>
      </c>
      <c r="C769" s="1" t="s">
        <v>8341</v>
      </c>
      <c r="D769" s="1" t="s">
        <v>8342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x14ac:dyDescent="0.25">
      <c r="A770">
        <v>759</v>
      </c>
      <c r="B770" s="20" t="s">
        <v>12197</v>
      </c>
      <c r="C770" s="1" t="s">
        <v>8341</v>
      </c>
      <c r="D770" s="1" t="s">
        <v>8342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x14ac:dyDescent="0.25">
      <c r="A771">
        <v>760</v>
      </c>
      <c r="B771" s="20" t="s">
        <v>12199</v>
      </c>
      <c r="C771" s="1" t="s">
        <v>8341</v>
      </c>
      <c r="D771" s="1" t="s">
        <v>8342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x14ac:dyDescent="0.25">
      <c r="A772">
        <v>761</v>
      </c>
      <c r="B772" s="20" t="s">
        <v>12201</v>
      </c>
      <c r="C772" s="1" t="s">
        <v>8341</v>
      </c>
      <c r="D772" s="1" t="s">
        <v>8342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x14ac:dyDescent="0.25">
      <c r="A773">
        <v>762</v>
      </c>
      <c r="B773" s="20" t="s">
        <v>12203</v>
      </c>
      <c r="C773" s="1" t="s">
        <v>8341</v>
      </c>
      <c r="D773" s="1" t="s">
        <v>8342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x14ac:dyDescent="0.25">
      <c r="A774">
        <v>763</v>
      </c>
      <c r="B774" s="20" t="s">
        <v>12205</v>
      </c>
      <c r="C774" s="1" t="s">
        <v>8341</v>
      </c>
      <c r="D774" s="1" t="s">
        <v>8342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x14ac:dyDescent="0.25">
      <c r="A775">
        <v>764</v>
      </c>
      <c r="B775" s="20" t="s">
        <v>12207</v>
      </c>
      <c r="C775" s="1" t="s">
        <v>8341</v>
      </c>
      <c r="D775" s="1" t="s">
        <v>8342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x14ac:dyDescent="0.25">
      <c r="A776">
        <v>765</v>
      </c>
      <c r="B776" s="20" t="s">
        <v>12209</v>
      </c>
      <c r="C776" s="1" t="s">
        <v>8341</v>
      </c>
      <c r="D776" s="1" t="s">
        <v>8342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x14ac:dyDescent="0.25">
      <c r="A777">
        <v>766</v>
      </c>
      <c r="B777" s="20" t="s">
        <v>12211</v>
      </c>
      <c r="C777" s="1" t="s">
        <v>8341</v>
      </c>
      <c r="D777" s="1" t="s">
        <v>8342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x14ac:dyDescent="0.25">
      <c r="A778">
        <v>767</v>
      </c>
      <c r="B778" s="20" t="s">
        <v>12213</v>
      </c>
      <c r="C778" s="1" t="s">
        <v>8341</v>
      </c>
      <c r="D778" s="1" t="s">
        <v>8342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x14ac:dyDescent="0.25">
      <c r="A779">
        <v>768</v>
      </c>
      <c r="B779" s="20" t="s">
        <v>12215</v>
      </c>
      <c r="C779" s="1" t="s">
        <v>8341</v>
      </c>
      <c r="D779" s="1" t="s">
        <v>8342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x14ac:dyDescent="0.25">
      <c r="A780">
        <v>769</v>
      </c>
      <c r="B780" s="20" t="s">
        <v>12217</v>
      </c>
      <c r="C780" s="1" t="s">
        <v>8341</v>
      </c>
      <c r="D780" s="1" t="s">
        <v>8342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x14ac:dyDescent="0.25">
      <c r="A781">
        <v>770</v>
      </c>
      <c r="B781" s="20" t="s">
        <v>12219</v>
      </c>
      <c r="C781" s="1" t="s">
        <v>8341</v>
      </c>
      <c r="D781" s="1" t="s">
        <v>8342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x14ac:dyDescent="0.25">
      <c r="A782">
        <v>771</v>
      </c>
      <c r="B782" s="20" t="s">
        <v>12221</v>
      </c>
      <c r="C782" s="1" t="s">
        <v>8341</v>
      </c>
      <c r="D782" s="1" t="s">
        <v>8342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x14ac:dyDescent="0.25">
      <c r="A783">
        <v>772</v>
      </c>
      <c r="B783" s="20" t="s">
        <v>12223</v>
      </c>
      <c r="C783" s="1" t="s">
        <v>8341</v>
      </c>
      <c r="D783" s="1" t="s">
        <v>8342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x14ac:dyDescent="0.25">
      <c r="A784">
        <v>773</v>
      </c>
      <c r="B784" s="20" t="s">
        <v>12225</v>
      </c>
      <c r="C784" s="1" t="s">
        <v>8341</v>
      </c>
      <c r="D784" s="1" t="s">
        <v>8342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x14ac:dyDescent="0.25">
      <c r="A785">
        <v>774</v>
      </c>
      <c r="B785" s="20" t="s">
        <v>12227</v>
      </c>
      <c r="C785" s="1" t="s">
        <v>8341</v>
      </c>
      <c r="D785" s="1" t="s">
        <v>8342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x14ac:dyDescent="0.25">
      <c r="A786">
        <v>775</v>
      </c>
      <c r="B786" s="20" t="s">
        <v>12229</v>
      </c>
      <c r="C786" s="1" t="s">
        <v>8341</v>
      </c>
      <c r="D786" s="1" t="s">
        <v>8342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x14ac:dyDescent="0.25">
      <c r="A787">
        <v>776</v>
      </c>
      <c r="B787" s="20" t="s">
        <v>12231</v>
      </c>
      <c r="C787" s="1" t="s">
        <v>8341</v>
      </c>
      <c r="D787" s="1" t="s">
        <v>8342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x14ac:dyDescent="0.25">
      <c r="A788">
        <v>777</v>
      </c>
      <c r="B788" s="20" t="s">
        <v>12233</v>
      </c>
      <c r="C788" s="1" t="s">
        <v>8341</v>
      </c>
      <c r="D788" s="1" t="s">
        <v>8342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x14ac:dyDescent="0.25">
      <c r="A789">
        <v>778</v>
      </c>
      <c r="B789" s="20" t="s">
        <v>12235</v>
      </c>
      <c r="C789" s="1" t="s">
        <v>8341</v>
      </c>
      <c r="D789" s="1" t="s">
        <v>8342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x14ac:dyDescent="0.25">
      <c r="A790">
        <v>779</v>
      </c>
      <c r="B790" s="20" t="s">
        <v>12237</v>
      </c>
      <c r="C790" s="1" t="s">
        <v>8341</v>
      </c>
      <c r="D790" s="1" t="s">
        <v>8342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x14ac:dyDescent="0.25">
      <c r="A791">
        <v>780</v>
      </c>
      <c r="B791" s="20" t="s">
        <v>12239</v>
      </c>
      <c r="C791" s="1" t="s">
        <v>8341</v>
      </c>
      <c r="D791" s="1" t="s">
        <v>8342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x14ac:dyDescent="0.25">
      <c r="A792">
        <v>781</v>
      </c>
      <c r="B792" s="20" t="s">
        <v>12241</v>
      </c>
      <c r="C792" s="1" t="s">
        <v>8341</v>
      </c>
      <c r="D792" s="1" t="s">
        <v>8342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x14ac:dyDescent="0.25">
      <c r="A793">
        <v>782</v>
      </c>
      <c r="B793" s="20" t="s">
        <v>12243</v>
      </c>
      <c r="C793" s="1" t="s">
        <v>8341</v>
      </c>
      <c r="D793" s="1" t="s">
        <v>8342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x14ac:dyDescent="0.25">
      <c r="A794">
        <v>783</v>
      </c>
      <c r="B794" s="20" t="s">
        <v>12245</v>
      </c>
      <c r="C794" s="1" t="s">
        <v>8341</v>
      </c>
      <c r="D794" s="1" t="s">
        <v>8342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x14ac:dyDescent="0.25">
      <c r="A795">
        <v>784</v>
      </c>
      <c r="B795" s="20" t="s">
        <v>12247</v>
      </c>
      <c r="C795" s="1" t="s">
        <v>8341</v>
      </c>
      <c r="D795" s="1" t="s">
        <v>8342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x14ac:dyDescent="0.25">
      <c r="A796">
        <v>785</v>
      </c>
      <c r="B796" s="20" t="s">
        <v>12249</v>
      </c>
      <c r="C796" s="1" t="s">
        <v>8341</v>
      </c>
      <c r="D796" s="1" t="s">
        <v>8342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x14ac:dyDescent="0.25">
      <c r="A797">
        <v>786</v>
      </c>
      <c r="B797" s="20" t="s">
        <v>12251</v>
      </c>
      <c r="C797" s="1" t="s">
        <v>8341</v>
      </c>
      <c r="D797" s="1" t="s">
        <v>8342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x14ac:dyDescent="0.25">
      <c r="A798">
        <v>787</v>
      </c>
      <c r="B798" s="20" t="s">
        <v>12253</v>
      </c>
      <c r="C798" s="1" t="s">
        <v>8341</v>
      </c>
      <c r="D798" s="1" t="s">
        <v>8342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x14ac:dyDescent="0.25">
      <c r="A799">
        <v>788</v>
      </c>
      <c r="B799" s="20" t="s">
        <v>12255</v>
      </c>
      <c r="C799" s="1" t="s">
        <v>8341</v>
      </c>
      <c r="D799" s="1" t="s">
        <v>8342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x14ac:dyDescent="0.25">
      <c r="A800">
        <v>789</v>
      </c>
      <c r="B800" s="20" t="s">
        <v>12257</v>
      </c>
      <c r="C800" s="1" t="s">
        <v>8341</v>
      </c>
      <c r="D800" s="1" t="s">
        <v>8342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x14ac:dyDescent="0.25">
      <c r="A801">
        <v>790</v>
      </c>
      <c r="B801" s="20" t="s">
        <v>12259</v>
      </c>
      <c r="C801" s="1" t="s">
        <v>8341</v>
      </c>
      <c r="D801" s="1" t="s">
        <v>8342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x14ac:dyDescent="0.25">
      <c r="A802">
        <v>791</v>
      </c>
      <c r="B802" s="20" t="s">
        <v>12261</v>
      </c>
      <c r="C802" s="1" t="s">
        <v>8341</v>
      </c>
      <c r="D802" s="1" t="s">
        <v>8342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x14ac:dyDescent="0.25">
      <c r="A803">
        <v>792</v>
      </c>
      <c r="B803" s="20" t="s">
        <v>12263</v>
      </c>
      <c r="C803" s="1" t="s">
        <v>8341</v>
      </c>
      <c r="D803" s="1" t="s">
        <v>8342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x14ac:dyDescent="0.25">
      <c r="A804">
        <v>793</v>
      </c>
      <c r="B804" s="20" t="s">
        <v>12265</v>
      </c>
      <c r="C804" s="1" t="s">
        <v>8341</v>
      </c>
      <c r="D804" s="1" t="s">
        <v>8342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x14ac:dyDescent="0.25">
      <c r="A805">
        <v>794</v>
      </c>
      <c r="B805" t="s">
        <v>8343</v>
      </c>
      <c r="C805" s="1" t="s">
        <v>8344</v>
      </c>
      <c r="D805" s="1" t="s">
        <v>8345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x14ac:dyDescent="0.25">
      <c r="A806">
        <v>795</v>
      </c>
      <c r="B806" t="s">
        <v>8346</v>
      </c>
      <c r="C806" s="1" t="s">
        <v>8344</v>
      </c>
      <c r="D806" s="1" t="s">
        <v>8345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x14ac:dyDescent="0.25">
      <c r="A807">
        <v>796</v>
      </c>
      <c r="B807" t="s">
        <v>8347</v>
      </c>
      <c r="C807" s="1" t="s">
        <v>8344</v>
      </c>
      <c r="D807" s="1" t="s">
        <v>8345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x14ac:dyDescent="0.25">
      <c r="A808">
        <v>797</v>
      </c>
      <c r="B808" t="s">
        <v>8348</v>
      </c>
      <c r="C808" s="1" t="s">
        <v>8344</v>
      </c>
      <c r="D808" s="1" t="s">
        <v>8345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x14ac:dyDescent="0.25">
      <c r="A809">
        <v>798</v>
      </c>
      <c r="B809" t="s">
        <v>8349</v>
      </c>
      <c r="C809" s="1" t="s">
        <v>8344</v>
      </c>
      <c r="D809" s="1" t="s">
        <v>8345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x14ac:dyDescent="0.25">
      <c r="A810">
        <v>799</v>
      </c>
      <c r="B810" t="s">
        <v>8350</v>
      </c>
      <c r="C810" s="1" t="s">
        <v>8344</v>
      </c>
      <c r="D810" s="1" t="s">
        <v>8345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x14ac:dyDescent="0.25">
      <c r="A811">
        <v>800</v>
      </c>
      <c r="B811" t="s">
        <v>8351</v>
      </c>
      <c r="C811" s="1" t="s">
        <v>8344</v>
      </c>
      <c r="D811" s="1" t="s">
        <v>8345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x14ac:dyDescent="0.25">
      <c r="A812">
        <v>801</v>
      </c>
      <c r="B812" t="s">
        <v>8352</v>
      </c>
      <c r="C812" s="1" t="s">
        <v>8344</v>
      </c>
      <c r="D812" s="1" t="s">
        <v>8345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x14ac:dyDescent="0.25">
      <c r="A813">
        <v>802</v>
      </c>
      <c r="B813" t="s">
        <v>8353</v>
      </c>
      <c r="C813" s="1" t="s">
        <v>8344</v>
      </c>
      <c r="D813" s="1" t="s">
        <v>8345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x14ac:dyDescent="0.25">
      <c r="A814">
        <v>803</v>
      </c>
      <c r="B814" t="s">
        <v>8354</v>
      </c>
      <c r="C814" s="1" t="s">
        <v>8344</v>
      </c>
      <c r="D814" s="1" t="s">
        <v>8345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x14ac:dyDescent="0.25">
      <c r="A815">
        <v>804</v>
      </c>
      <c r="B815" t="s">
        <v>8355</v>
      </c>
      <c r="C815" s="1" t="s">
        <v>8344</v>
      </c>
      <c r="D815" s="1" t="s">
        <v>8345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x14ac:dyDescent="0.25">
      <c r="A816">
        <v>805</v>
      </c>
      <c r="B816" t="s">
        <v>8356</v>
      </c>
      <c r="C816" s="1" t="s">
        <v>8344</v>
      </c>
      <c r="D816" s="1" t="s">
        <v>8345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x14ac:dyDescent="0.25">
      <c r="A817">
        <v>806</v>
      </c>
      <c r="B817" t="s">
        <v>8357</v>
      </c>
      <c r="C817" s="1" t="s">
        <v>8344</v>
      </c>
      <c r="D817" s="1" t="s">
        <v>8345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x14ac:dyDescent="0.25">
      <c r="A818">
        <v>807</v>
      </c>
      <c r="B818" t="s">
        <v>8358</v>
      </c>
      <c r="C818" s="1" t="s">
        <v>8344</v>
      </c>
      <c r="D818" s="1" t="s">
        <v>8345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x14ac:dyDescent="0.25">
      <c r="A819">
        <v>808</v>
      </c>
      <c r="B819" t="s">
        <v>8359</v>
      </c>
      <c r="C819" s="1" t="s">
        <v>8344</v>
      </c>
      <c r="D819" s="1" t="s">
        <v>8345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x14ac:dyDescent="0.25">
      <c r="A820">
        <v>809</v>
      </c>
      <c r="B820" t="s">
        <v>8360</v>
      </c>
      <c r="C820" s="1" t="s">
        <v>8344</v>
      </c>
      <c r="D820" s="1" t="s">
        <v>8345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x14ac:dyDescent="0.25">
      <c r="A821">
        <v>810</v>
      </c>
      <c r="B821" t="s">
        <v>8361</v>
      </c>
      <c r="C821" s="1" t="s">
        <v>8344</v>
      </c>
      <c r="D821" s="1" t="s">
        <v>8345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x14ac:dyDescent="0.25">
      <c r="A822">
        <v>811</v>
      </c>
      <c r="B822" t="s">
        <v>8362</v>
      </c>
      <c r="C822" s="1" t="s">
        <v>8344</v>
      </c>
      <c r="D822" s="1" t="s">
        <v>8345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x14ac:dyDescent="0.25">
      <c r="A823">
        <v>812</v>
      </c>
      <c r="B823" t="s">
        <v>8363</v>
      </c>
      <c r="C823" s="1" t="s">
        <v>8344</v>
      </c>
      <c r="D823" s="1" t="s">
        <v>8345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x14ac:dyDescent="0.25">
      <c r="A824">
        <v>813</v>
      </c>
      <c r="B824" t="s">
        <v>8364</v>
      </c>
      <c r="C824" s="1" t="s">
        <v>8344</v>
      </c>
      <c r="D824" s="1" t="s">
        <v>8345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x14ac:dyDescent="0.25">
      <c r="A825">
        <v>814</v>
      </c>
      <c r="B825" t="s">
        <v>8365</v>
      </c>
      <c r="C825" s="1" t="s">
        <v>8344</v>
      </c>
      <c r="D825" s="1" t="s">
        <v>8345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x14ac:dyDescent="0.25">
      <c r="A826">
        <v>815</v>
      </c>
      <c r="B826" t="s">
        <v>8366</v>
      </c>
      <c r="C826" s="1" t="s">
        <v>8344</v>
      </c>
      <c r="D826" s="1" t="s">
        <v>8345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x14ac:dyDescent="0.25">
      <c r="A827">
        <v>816</v>
      </c>
      <c r="B827" t="s">
        <v>8367</v>
      </c>
      <c r="C827" s="1" t="s">
        <v>8344</v>
      </c>
      <c r="D827" s="1" t="s">
        <v>8345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x14ac:dyDescent="0.25">
      <c r="A828">
        <v>817</v>
      </c>
      <c r="B828" t="s">
        <v>8368</v>
      </c>
      <c r="C828" s="1" t="s">
        <v>8344</v>
      </c>
      <c r="D828" s="1" t="s">
        <v>8345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x14ac:dyDescent="0.25">
      <c r="A829">
        <v>818</v>
      </c>
      <c r="B829" t="s">
        <v>8369</v>
      </c>
      <c r="C829" s="1" t="s">
        <v>8344</v>
      </c>
      <c r="D829" s="1" t="s">
        <v>8345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x14ac:dyDescent="0.25">
      <c r="A830">
        <v>819</v>
      </c>
      <c r="B830" t="s">
        <v>8370</v>
      </c>
      <c r="C830" s="1" t="s">
        <v>8344</v>
      </c>
      <c r="D830" s="1" t="s">
        <v>8345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x14ac:dyDescent="0.25">
      <c r="A831">
        <v>820</v>
      </c>
      <c r="B831" t="s">
        <v>8371</v>
      </c>
      <c r="C831" s="1" t="s">
        <v>8344</v>
      </c>
      <c r="D831" s="1" t="s">
        <v>8345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x14ac:dyDescent="0.25">
      <c r="A832">
        <v>821</v>
      </c>
      <c r="B832" t="s">
        <v>8372</v>
      </c>
      <c r="C832" s="1" t="s">
        <v>8344</v>
      </c>
      <c r="D832" s="1" t="s">
        <v>8345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x14ac:dyDescent="0.25">
      <c r="A833">
        <v>822</v>
      </c>
      <c r="B833" t="s">
        <v>8373</v>
      </c>
      <c r="C833" s="1" t="s">
        <v>8344</v>
      </c>
      <c r="D833" s="1" t="s">
        <v>8345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x14ac:dyDescent="0.25">
      <c r="A834">
        <v>823</v>
      </c>
      <c r="B834" t="s">
        <v>8374</v>
      </c>
      <c r="C834" s="1" t="s">
        <v>8344</v>
      </c>
      <c r="D834" s="1" t="s">
        <v>8345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x14ac:dyDescent="0.25">
      <c r="A835">
        <v>824</v>
      </c>
      <c r="B835" t="s">
        <v>8375</v>
      </c>
      <c r="C835" s="1" t="s">
        <v>8344</v>
      </c>
      <c r="D835" s="1" t="s">
        <v>8345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x14ac:dyDescent="0.25">
      <c r="A836">
        <v>825</v>
      </c>
      <c r="B836" t="s">
        <v>8376</v>
      </c>
      <c r="C836" s="1" t="s">
        <v>8344</v>
      </c>
      <c r="D836" s="1" t="s">
        <v>8345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x14ac:dyDescent="0.25">
      <c r="A837">
        <v>826</v>
      </c>
      <c r="B837" t="s">
        <v>8377</v>
      </c>
      <c r="C837" s="1" t="s">
        <v>8344</v>
      </c>
      <c r="D837" s="1" t="s">
        <v>8345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x14ac:dyDescent="0.25">
      <c r="A838">
        <v>827</v>
      </c>
      <c r="B838" t="s">
        <v>8378</v>
      </c>
      <c r="C838" s="1" t="s">
        <v>8344</v>
      </c>
      <c r="D838" s="1" t="s">
        <v>8345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x14ac:dyDescent="0.25">
      <c r="A839">
        <v>828</v>
      </c>
      <c r="B839" t="s">
        <v>8379</v>
      </c>
      <c r="C839" s="1" t="s">
        <v>8344</v>
      </c>
      <c r="D839" s="1" t="s">
        <v>8345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x14ac:dyDescent="0.25">
      <c r="A840">
        <v>829</v>
      </c>
      <c r="B840" t="s">
        <v>8380</v>
      </c>
      <c r="C840" s="1" t="s">
        <v>8344</v>
      </c>
      <c r="D840" s="1" t="s">
        <v>8345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x14ac:dyDescent="0.25">
      <c r="A841">
        <v>830</v>
      </c>
      <c r="B841" t="s">
        <v>8381</v>
      </c>
      <c r="C841" s="1" t="s">
        <v>8344</v>
      </c>
      <c r="D841" s="1" t="s">
        <v>8345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x14ac:dyDescent="0.25">
      <c r="A842">
        <v>831</v>
      </c>
      <c r="B842" t="s">
        <v>8382</v>
      </c>
      <c r="C842" s="1" t="s">
        <v>8344</v>
      </c>
      <c r="D842" s="1" t="s">
        <v>8345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x14ac:dyDescent="0.25">
      <c r="A843">
        <v>832</v>
      </c>
      <c r="B843" t="s">
        <v>8383</v>
      </c>
      <c r="C843" s="1" t="s">
        <v>8344</v>
      </c>
      <c r="D843" s="1" t="s">
        <v>8345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x14ac:dyDescent="0.25">
      <c r="A844">
        <v>833</v>
      </c>
      <c r="B844" t="s">
        <v>8384</v>
      </c>
      <c r="C844" s="1" t="s">
        <v>8344</v>
      </c>
      <c r="D844" s="1" t="s">
        <v>8345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x14ac:dyDescent="0.25">
      <c r="A845">
        <v>834</v>
      </c>
      <c r="B845" t="s">
        <v>8385</v>
      </c>
      <c r="C845" s="1" t="s">
        <v>8344</v>
      </c>
      <c r="D845" s="1" t="s">
        <v>8345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x14ac:dyDescent="0.25">
      <c r="A846">
        <v>835</v>
      </c>
      <c r="B846" t="s">
        <v>8386</v>
      </c>
      <c r="C846" s="1" t="s">
        <v>8344</v>
      </c>
      <c r="D846" s="1" t="s">
        <v>8345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x14ac:dyDescent="0.25">
      <c r="A847">
        <v>836</v>
      </c>
      <c r="B847" t="s">
        <v>8387</v>
      </c>
      <c r="C847" s="1" t="s">
        <v>8344</v>
      </c>
      <c r="D847" s="1" t="s">
        <v>8345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x14ac:dyDescent="0.25">
      <c r="A848">
        <v>837</v>
      </c>
      <c r="B848" t="s">
        <v>8388</v>
      </c>
      <c r="C848" s="1" t="s">
        <v>8344</v>
      </c>
      <c r="D848" s="1" t="s">
        <v>8345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x14ac:dyDescent="0.25">
      <c r="A849">
        <v>838</v>
      </c>
      <c r="B849" t="s">
        <v>8389</v>
      </c>
      <c r="C849" s="1" t="s">
        <v>8344</v>
      </c>
      <c r="D849" s="1" t="s">
        <v>8345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x14ac:dyDescent="0.25">
      <c r="A850">
        <v>839</v>
      </c>
      <c r="B850" t="s">
        <v>8390</v>
      </c>
      <c r="C850" s="1" t="s">
        <v>8344</v>
      </c>
      <c r="D850" s="1" t="s">
        <v>8345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x14ac:dyDescent="0.25">
      <c r="A851">
        <v>840</v>
      </c>
      <c r="B851" t="s">
        <v>8391</v>
      </c>
      <c r="C851" s="1" t="s">
        <v>8344</v>
      </c>
      <c r="D851" s="1" t="s">
        <v>8345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x14ac:dyDescent="0.25">
      <c r="A852">
        <v>841</v>
      </c>
      <c r="B852" t="s">
        <v>8392</v>
      </c>
      <c r="C852" s="1" t="s">
        <v>8344</v>
      </c>
      <c r="D852" s="1" t="s">
        <v>8345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x14ac:dyDescent="0.25">
      <c r="A853">
        <v>842</v>
      </c>
      <c r="B853" t="s">
        <v>8393</v>
      </c>
      <c r="C853" s="1" t="s">
        <v>8344</v>
      </c>
      <c r="D853" s="1" t="s">
        <v>8345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x14ac:dyDescent="0.25">
      <c r="A854">
        <v>843</v>
      </c>
      <c r="B854" t="s">
        <v>8394</v>
      </c>
      <c r="C854" s="1" t="s">
        <v>8344</v>
      </c>
      <c r="D854" s="1" t="s">
        <v>8345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x14ac:dyDescent="0.25">
      <c r="A855">
        <v>844</v>
      </c>
      <c r="B855" t="s">
        <v>8395</v>
      </c>
      <c r="C855" s="1" t="s">
        <v>8344</v>
      </c>
      <c r="D855" s="1" t="s">
        <v>8345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x14ac:dyDescent="0.25">
      <c r="A856">
        <v>845</v>
      </c>
      <c r="B856" t="s">
        <v>8396</v>
      </c>
      <c r="C856" s="1" t="s">
        <v>8344</v>
      </c>
      <c r="D856" s="1" t="s">
        <v>8345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x14ac:dyDescent="0.25">
      <c r="A857">
        <v>846</v>
      </c>
      <c r="B857" t="s">
        <v>8397</v>
      </c>
      <c r="C857" s="1" t="s">
        <v>8344</v>
      </c>
      <c r="D857" s="1" t="s">
        <v>8345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x14ac:dyDescent="0.25">
      <c r="A858">
        <v>847</v>
      </c>
      <c r="B858" t="s">
        <v>8398</v>
      </c>
      <c r="C858" s="1" t="s">
        <v>8344</v>
      </c>
      <c r="D858" s="1" t="s">
        <v>8345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x14ac:dyDescent="0.25">
      <c r="A859">
        <v>848</v>
      </c>
      <c r="B859" t="s">
        <v>8399</v>
      </c>
      <c r="C859" s="1" t="s">
        <v>8344</v>
      </c>
      <c r="D859" s="1" t="s">
        <v>8345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x14ac:dyDescent="0.25">
      <c r="A860">
        <v>849</v>
      </c>
      <c r="B860" t="s">
        <v>8400</v>
      </c>
      <c r="C860" s="1" t="s">
        <v>8344</v>
      </c>
      <c r="D860" s="1" t="s">
        <v>8345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x14ac:dyDescent="0.25">
      <c r="A861">
        <v>850</v>
      </c>
      <c r="B861" t="s">
        <v>8401</v>
      </c>
      <c r="C861" s="1" t="s">
        <v>8344</v>
      </c>
      <c r="D861" s="1" t="s">
        <v>8345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x14ac:dyDescent="0.25">
      <c r="A862">
        <v>851</v>
      </c>
      <c r="B862" t="s">
        <v>8402</v>
      </c>
      <c r="C862" s="1" t="s">
        <v>8344</v>
      </c>
      <c r="D862" s="1" t="s">
        <v>8345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x14ac:dyDescent="0.25">
      <c r="A863">
        <v>852</v>
      </c>
      <c r="B863" t="s">
        <v>8403</v>
      </c>
      <c r="C863" s="1" t="s">
        <v>8344</v>
      </c>
      <c r="D863" s="1" t="s">
        <v>8345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x14ac:dyDescent="0.25">
      <c r="A864">
        <v>853</v>
      </c>
      <c r="B864" t="s">
        <v>8404</v>
      </c>
      <c r="C864" s="1" t="s">
        <v>8344</v>
      </c>
      <c r="D864" s="1" t="s">
        <v>8345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x14ac:dyDescent="0.25">
      <c r="A865">
        <v>854</v>
      </c>
      <c r="B865" t="s">
        <v>8405</v>
      </c>
      <c r="C865" s="1" t="s">
        <v>8344</v>
      </c>
      <c r="D865" s="1" t="s">
        <v>8345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x14ac:dyDescent="0.25">
      <c r="A866">
        <v>855</v>
      </c>
      <c r="B866" t="s">
        <v>8406</v>
      </c>
      <c r="C866" s="1" t="s">
        <v>8344</v>
      </c>
      <c r="D866" s="1" t="s">
        <v>8345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x14ac:dyDescent="0.25">
      <c r="A867">
        <v>856</v>
      </c>
      <c r="B867" t="s">
        <v>8407</v>
      </c>
      <c r="C867" s="1" t="s">
        <v>8344</v>
      </c>
      <c r="D867" s="1" t="s">
        <v>8345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x14ac:dyDescent="0.25">
      <c r="A868">
        <v>857</v>
      </c>
      <c r="B868" t="s">
        <v>8408</v>
      </c>
      <c r="C868" s="1" t="s">
        <v>8344</v>
      </c>
      <c r="D868" s="1" t="s">
        <v>8345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x14ac:dyDescent="0.25">
      <c r="A869">
        <v>858</v>
      </c>
      <c r="B869" t="s">
        <v>8409</v>
      </c>
      <c r="C869" s="1" t="s">
        <v>8344</v>
      </c>
      <c r="D869" s="1" t="s">
        <v>8345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x14ac:dyDescent="0.25">
      <c r="A870">
        <v>859</v>
      </c>
      <c r="B870" t="s">
        <v>8410</v>
      </c>
      <c r="C870" s="1" t="s">
        <v>8344</v>
      </c>
      <c r="D870" s="1" t="s">
        <v>8345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x14ac:dyDescent="0.25">
      <c r="A871">
        <v>860</v>
      </c>
      <c r="B871" t="s">
        <v>8411</v>
      </c>
      <c r="C871" s="1" t="s">
        <v>8344</v>
      </c>
      <c r="D871" s="1" t="s">
        <v>8345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x14ac:dyDescent="0.25">
      <c r="A872">
        <v>861</v>
      </c>
      <c r="B872" t="s">
        <v>8412</v>
      </c>
      <c r="C872" s="1" t="s">
        <v>8344</v>
      </c>
      <c r="D872" s="1" t="s">
        <v>8345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x14ac:dyDescent="0.25">
      <c r="A873">
        <v>862</v>
      </c>
      <c r="B873" t="s">
        <v>8413</v>
      </c>
      <c r="C873" s="1" t="s">
        <v>8344</v>
      </c>
      <c r="D873" s="1" t="s">
        <v>8345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x14ac:dyDescent="0.25">
      <c r="A874">
        <v>863</v>
      </c>
      <c r="B874" t="s">
        <v>8414</v>
      </c>
      <c r="C874" s="1" t="s">
        <v>8344</v>
      </c>
      <c r="D874" s="1" t="s">
        <v>8345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x14ac:dyDescent="0.25">
      <c r="A875">
        <v>864</v>
      </c>
      <c r="B875" t="s">
        <v>8415</v>
      </c>
      <c r="C875" s="1" t="s">
        <v>8344</v>
      </c>
      <c r="D875" s="1" t="s">
        <v>8345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x14ac:dyDescent="0.25">
      <c r="A876">
        <v>865</v>
      </c>
      <c r="B876" t="s">
        <v>8416</v>
      </c>
      <c r="C876" s="1" t="s">
        <v>8344</v>
      </c>
      <c r="D876" s="1" t="s">
        <v>8345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x14ac:dyDescent="0.25">
      <c r="A877">
        <v>866</v>
      </c>
      <c r="B877" t="s">
        <v>8417</v>
      </c>
      <c r="C877" s="1" t="s">
        <v>8344</v>
      </c>
      <c r="D877" s="1" t="s">
        <v>8345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x14ac:dyDescent="0.25">
      <c r="A878">
        <v>867</v>
      </c>
      <c r="B878" t="s">
        <v>8418</v>
      </c>
      <c r="C878" s="1" t="s">
        <v>8344</v>
      </c>
      <c r="D878" s="1" t="s">
        <v>8345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x14ac:dyDescent="0.25">
      <c r="A879">
        <v>868</v>
      </c>
      <c r="B879" t="s">
        <v>8419</v>
      </c>
      <c r="C879" s="1" t="s">
        <v>8344</v>
      </c>
      <c r="D879" s="1" t="s">
        <v>8345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x14ac:dyDescent="0.25">
      <c r="A880">
        <v>869</v>
      </c>
      <c r="B880" t="s">
        <v>8420</v>
      </c>
      <c r="C880" s="1" t="s">
        <v>8344</v>
      </c>
      <c r="D880" s="1" t="s">
        <v>8345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x14ac:dyDescent="0.25">
      <c r="A881">
        <v>870</v>
      </c>
      <c r="B881" t="s">
        <v>8421</v>
      </c>
      <c r="C881" s="1" t="s">
        <v>8344</v>
      </c>
      <c r="D881" s="1" t="s">
        <v>8345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x14ac:dyDescent="0.25">
      <c r="A882">
        <v>871</v>
      </c>
      <c r="B882" t="s">
        <v>8422</v>
      </c>
      <c r="C882" s="1" t="s">
        <v>8344</v>
      </c>
      <c r="D882" s="1" t="s">
        <v>8345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x14ac:dyDescent="0.25">
      <c r="A883">
        <v>872</v>
      </c>
      <c r="B883" t="s">
        <v>8423</v>
      </c>
      <c r="C883" s="1" t="s">
        <v>8344</v>
      </c>
      <c r="D883" s="1" t="s">
        <v>8345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x14ac:dyDescent="0.25">
      <c r="A884">
        <v>873</v>
      </c>
      <c r="B884" t="s">
        <v>8424</v>
      </c>
      <c r="C884" s="1" t="s">
        <v>8344</v>
      </c>
      <c r="D884" s="1" t="s">
        <v>8345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x14ac:dyDescent="0.25">
      <c r="A885">
        <v>874</v>
      </c>
      <c r="B885" t="s">
        <v>8425</v>
      </c>
      <c r="C885" s="1" t="s">
        <v>8344</v>
      </c>
      <c r="D885" s="1" t="s">
        <v>8345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x14ac:dyDescent="0.25">
      <c r="A886">
        <v>875</v>
      </c>
      <c r="B886" t="s">
        <v>8426</v>
      </c>
      <c r="C886" s="1" t="s">
        <v>8344</v>
      </c>
      <c r="D886" s="1" t="s">
        <v>8345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x14ac:dyDescent="0.25">
      <c r="A887">
        <v>876</v>
      </c>
      <c r="B887" t="s">
        <v>8427</v>
      </c>
      <c r="C887" s="1" t="s">
        <v>8344</v>
      </c>
      <c r="D887" s="1" t="s">
        <v>8345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x14ac:dyDescent="0.25">
      <c r="A888">
        <v>877</v>
      </c>
      <c r="B888" t="s">
        <v>8428</v>
      </c>
      <c r="C888" s="1" t="s">
        <v>8344</v>
      </c>
      <c r="D888" s="1" t="s">
        <v>8345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x14ac:dyDescent="0.25">
      <c r="A889">
        <v>878</v>
      </c>
      <c r="B889" t="s">
        <v>8429</v>
      </c>
      <c r="C889" s="1" t="s">
        <v>8344</v>
      </c>
      <c r="D889" s="1" t="s">
        <v>8345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x14ac:dyDescent="0.25">
      <c r="A890">
        <v>879</v>
      </c>
      <c r="B890" t="s">
        <v>8430</v>
      </c>
      <c r="C890" s="1" t="s">
        <v>8344</v>
      </c>
      <c r="D890" s="1" t="s">
        <v>8345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x14ac:dyDescent="0.25">
      <c r="A891">
        <v>880</v>
      </c>
      <c r="B891" t="s">
        <v>8431</v>
      </c>
      <c r="C891" s="1" t="s">
        <v>8344</v>
      </c>
      <c r="D891" s="1" t="s">
        <v>8345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x14ac:dyDescent="0.25">
      <c r="A892">
        <v>881</v>
      </c>
      <c r="B892" t="s">
        <v>8432</v>
      </c>
      <c r="C892" s="1" t="s">
        <v>8344</v>
      </c>
      <c r="D892" s="1" t="s">
        <v>8345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x14ac:dyDescent="0.25">
      <c r="A893">
        <v>882</v>
      </c>
      <c r="B893" t="s">
        <v>8433</v>
      </c>
      <c r="C893" s="1" t="s">
        <v>8344</v>
      </c>
      <c r="D893" s="1" t="s">
        <v>8345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x14ac:dyDescent="0.25">
      <c r="A894">
        <v>883</v>
      </c>
      <c r="B894" t="s">
        <v>8434</v>
      </c>
      <c r="C894" s="1" t="s">
        <v>8344</v>
      </c>
      <c r="D894" s="1" t="s">
        <v>8345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x14ac:dyDescent="0.25">
      <c r="A895">
        <v>884</v>
      </c>
      <c r="B895" t="s">
        <v>8435</v>
      </c>
      <c r="C895" s="1" t="s">
        <v>8344</v>
      </c>
      <c r="D895" s="1" t="s">
        <v>8345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x14ac:dyDescent="0.25">
      <c r="A896">
        <v>885</v>
      </c>
      <c r="B896" t="s">
        <v>8436</v>
      </c>
      <c r="C896" s="1" t="s">
        <v>8344</v>
      </c>
      <c r="D896" s="1" t="s">
        <v>8345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x14ac:dyDescent="0.25">
      <c r="A897">
        <v>886</v>
      </c>
      <c r="B897" t="s">
        <v>8437</v>
      </c>
      <c r="C897" s="1" t="s">
        <v>8344</v>
      </c>
      <c r="D897" s="1" t="s">
        <v>8345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x14ac:dyDescent="0.25">
      <c r="A898">
        <v>887</v>
      </c>
      <c r="B898" t="s">
        <v>8438</v>
      </c>
      <c r="C898" s="1" t="s">
        <v>8344</v>
      </c>
      <c r="D898" s="1" t="s">
        <v>8345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x14ac:dyDescent="0.25">
      <c r="A899">
        <v>888</v>
      </c>
      <c r="B899" t="s">
        <v>8439</v>
      </c>
      <c r="C899" s="1" t="s">
        <v>8344</v>
      </c>
      <c r="D899" s="1" t="s">
        <v>8345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x14ac:dyDescent="0.25">
      <c r="A900">
        <v>889</v>
      </c>
      <c r="B900" t="s">
        <v>8440</v>
      </c>
      <c r="C900" s="1" t="s">
        <v>8344</v>
      </c>
      <c r="D900" s="1" t="s">
        <v>8345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x14ac:dyDescent="0.25">
      <c r="A901">
        <v>890</v>
      </c>
      <c r="B901" t="s">
        <v>8441</v>
      </c>
      <c r="C901" s="1" t="s">
        <v>8344</v>
      </c>
      <c r="D901" s="1" t="s">
        <v>8345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x14ac:dyDescent="0.25">
      <c r="A902">
        <v>891</v>
      </c>
      <c r="B902" t="s">
        <v>8442</v>
      </c>
      <c r="C902" s="1" t="s">
        <v>8344</v>
      </c>
      <c r="D902" s="1" t="s">
        <v>8345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x14ac:dyDescent="0.25">
      <c r="A903">
        <v>892</v>
      </c>
      <c r="B903" t="s">
        <v>8443</v>
      </c>
      <c r="C903" s="1" t="s">
        <v>8344</v>
      </c>
      <c r="D903" s="1" t="s">
        <v>8345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x14ac:dyDescent="0.25">
      <c r="A904">
        <v>893</v>
      </c>
      <c r="B904" t="s">
        <v>8444</v>
      </c>
      <c r="C904" s="1" t="s">
        <v>8344</v>
      </c>
      <c r="D904" s="1" t="s">
        <v>8345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x14ac:dyDescent="0.25">
      <c r="A905">
        <v>894</v>
      </c>
      <c r="B905" t="s">
        <v>8445</v>
      </c>
      <c r="C905" s="1" t="s">
        <v>8344</v>
      </c>
      <c r="D905" s="1" t="s">
        <v>8345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x14ac:dyDescent="0.25">
      <c r="A906">
        <v>895</v>
      </c>
      <c r="B906" t="s">
        <v>8446</v>
      </c>
      <c r="C906" s="1" t="s">
        <v>8344</v>
      </c>
      <c r="D906" s="1" t="s">
        <v>8345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x14ac:dyDescent="0.25">
      <c r="A907">
        <v>896</v>
      </c>
      <c r="B907" t="s">
        <v>8447</v>
      </c>
      <c r="C907" s="1" t="s">
        <v>8344</v>
      </c>
      <c r="D907" s="1" t="s">
        <v>8345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x14ac:dyDescent="0.25">
      <c r="A908">
        <v>897</v>
      </c>
      <c r="B908" t="s">
        <v>8448</v>
      </c>
      <c r="C908" s="1" t="s">
        <v>8344</v>
      </c>
      <c r="D908" s="1" t="s">
        <v>8345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x14ac:dyDescent="0.25">
      <c r="A909">
        <v>898</v>
      </c>
      <c r="B909" t="s">
        <v>8449</v>
      </c>
      <c r="C909" s="1" t="s">
        <v>8344</v>
      </c>
      <c r="D909" s="1" t="s">
        <v>8345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x14ac:dyDescent="0.25">
      <c r="A910">
        <v>899</v>
      </c>
      <c r="B910" t="s">
        <v>8450</v>
      </c>
      <c r="C910" s="1" t="s">
        <v>8344</v>
      </c>
      <c r="D910" s="1" t="s">
        <v>8345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x14ac:dyDescent="0.25">
      <c r="A911">
        <v>900</v>
      </c>
      <c r="B911" t="s">
        <v>8451</v>
      </c>
      <c r="C911" s="1" t="s">
        <v>8344</v>
      </c>
      <c r="D911" s="1" t="s">
        <v>8345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x14ac:dyDescent="0.25">
      <c r="A912">
        <v>901</v>
      </c>
      <c r="B912" t="s">
        <v>8452</v>
      </c>
      <c r="C912" s="1" t="s">
        <v>8344</v>
      </c>
      <c r="D912" s="1" t="s">
        <v>8345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x14ac:dyDescent="0.25">
      <c r="A913">
        <v>902</v>
      </c>
      <c r="B913" t="s">
        <v>8453</v>
      </c>
      <c r="C913" s="1" t="s">
        <v>8344</v>
      </c>
      <c r="D913" s="1" t="s">
        <v>8345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x14ac:dyDescent="0.25">
      <c r="A914">
        <v>903</v>
      </c>
      <c r="B914" t="s">
        <v>8454</v>
      </c>
      <c r="C914" s="1" t="s">
        <v>8344</v>
      </c>
      <c r="D914" s="1" t="s">
        <v>8345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x14ac:dyDescent="0.25">
      <c r="A915">
        <v>904</v>
      </c>
      <c r="B915" t="s">
        <v>8455</v>
      </c>
      <c r="C915" s="1" t="s">
        <v>8344</v>
      </c>
      <c r="D915" s="1" t="s">
        <v>8345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x14ac:dyDescent="0.25">
      <c r="A916">
        <v>905</v>
      </c>
      <c r="B916" t="s">
        <v>8456</v>
      </c>
      <c r="C916" s="1" t="s">
        <v>8344</v>
      </c>
      <c r="D916" s="1" t="s">
        <v>8345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x14ac:dyDescent="0.25">
      <c r="A917">
        <v>906</v>
      </c>
      <c r="B917" t="s">
        <v>8457</v>
      </c>
      <c r="C917" s="1" t="s">
        <v>8344</v>
      </c>
      <c r="D917" s="1" t="s">
        <v>8345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x14ac:dyDescent="0.25">
      <c r="A918">
        <v>907</v>
      </c>
      <c r="B918" t="s">
        <v>8458</v>
      </c>
      <c r="C918" s="1" t="s">
        <v>8344</v>
      </c>
      <c r="D918" s="1" t="s">
        <v>8345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x14ac:dyDescent="0.25">
      <c r="A919">
        <v>908</v>
      </c>
      <c r="B919" t="s">
        <v>8459</v>
      </c>
      <c r="C919" s="1" t="s">
        <v>8344</v>
      </c>
      <c r="D919" s="1" t="s">
        <v>8345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x14ac:dyDescent="0.25">
      <c r="A920">
        <v>909</v>
      </c>
      <c r="B920" t="s">
        <v>8460</v>
      </c>
      <c r="C920" s="1" t="s">
        <v>8344</v>
      </c>
      <c r="D920" s="1" t="s">
        <v>8345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x14ac:dyDescent="0.25">
      <c r="A921">
        <v>910</v>
      </c>
      <c r="B921" t="s">
        <v>8461</v>
      </c>
      <c r="C921" s="1" t="s">
        <v>8344</v>
      </c>
      <c r="D921" s="1" t="s">
        <v>8345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x14ac:dyDescent="0.25">
      <c r="A922">
        <v>911</v>
      </c>
      <c r="B922" t="s">
        <v>8462</v>
      </c>
      <c r="C922" s="1" t="s">
        <v>8344</v>
      </c>
      <c r="D922" s="1" t="s">
        <v>8345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x14ac:dyDescent="0.25">
      <c r="A923">
        <v>912</v>
      </c>
      <c r="B923" t="s">
        <v>8463</v>
      </c>
      <c r="C923" s="1" t="s">
        <v>8344</v>
      </c>
      <c r="D923" s="1" t="s">
        <v>8345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x14ac:dyDescent="0.25">
      <c r="A924">
        <v>913</v>
      </c>
      <c r="B924" t="s">
        <v>8464</v>
      </c>
      <c r="C924" s="1" t="s">
        <v>8344</v>
      </c>
      <c r="D924" s="1" t="s">
        <v>8345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x14ac:dyDescent="0.25">
      <c r="A925">
        <v>914</v>
      </c>
      <c r="B925" t="s">
        <v>8465</v>
      </c>
      <c r="C925" s="1" t="s">
        <v>8344</v>
      </c>
      <c r="D925" s="1" t="s">
        <v>8345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x14ac:dyDescent="0.25">
      <c r="A926">
        <v>915</v>
      </c>
      <c r="B926" t="s">
        <v>8466</v>
      </c>
      <c r="C926" s="1" t="s">
        <v>8344</v>
      </c>
      <c r="D926" s="1" t="s">
        <v>8345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x14ac:dyDescent="0.25">
      <c r="A927">
        <v>916</v>
      </c>
      <c r="B927" t="s">
        <v>8467</v>
      </c>
      <c r="C927" s="1" t="s">
        <v>8468</v>
      </c>
      <c r="D927" s="1" t="s">
        <v>8469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x14ac:dyDescent="0.25">
      <c r="A928">
        <v>917</v>
      </c>
      <c r="B928" t="s">
        <v>8470</v>
      </c>
      <c r="C928" s="1" t="s">
        <v>8468</v>
      </c>
      <c r="D928" s="1" t="s">
        <v>8469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x14ac:dyDescent="0.25">
      <c r="A929">
        <v>918</v>
      </c>
      <c r="B929" t="s">
        <v>8471</v>
      </c>
      <c r="C929" s="1" t="s">
        <v>8468</v>
      </c>
      <c r="D929" s="1" t="s">
        <v>8469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x14ac:dyDescent="0.25">
      <c r="A930">
        <v>919</v>
      </c>
      <c r="B930" t="s">
        <v>8472</v>
      </c>
      <c r="C930" s="1" t="s">
        <v>8468</v>
      </c>
      <c r="D930" s="1" t="s">
        <v>8469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x14ac:dyDescent="0.25">
      <c r="A931">
        <v>920</v>
      </c>
      <c r="B931" t="s">
        <v>8473</v>
      </c>
      <c r="C931" s="1" t="s">
        <v>8468</v>
      </c>
      <c r="D931" s="1" t="s">
        <v>8469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x14ac:dyDescent="0.25">
      <c r="A932">
        <v>921</v>
      </c>
      <c r="B932" t="s">
        <v>8474</v>
      </c>
      <c r="C932" s="1" t="s">
        <v>8468</v>
      </c>
      <c r="D932" s="1" t="s">
        <v>8469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x14ac:dyDescent="0.25">
      <c r="A933">
        <v>922</v>
      </c>
      <c r="B933" t="s">
        <v>8475</v>
      </c>
      <c r="C933" s="1" t="s">
        <v>8468</v>
      </c>
      <c r="D933" s="1" t="s">
        <v>8469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x14ac:dyDescent="0.25">
      <c r="A934">
        <v>923</v>
      </c>
      <c r="B934" t="s">
        <v>8476</v>
      </c>
      <c r="C934" s="1" t="s">
        <v>8468</v>
      </c>
      <c r="D934" s="1" t="s">
        <v>8469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x14ac:dyDescent="0.25">
      <c r="A935">
        <v>924</v>
      </c>
      <c r="B935" t="s">
        <v>8477</v>
      </c>
      <c r="C935" s="1" t="s">
        <v>8468</v>
      </c>
      <c r="D935" s="1" t="s">
        <v>8469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x14ac:dyDescent="0.25">
      <c r="A936">
        <v>925</v>
      </c>
      <c r="B936" t="s">
        <v>8478</v>
      </c>
      <c r="C936" s="1" t="s">
        <v>8468</v>
      </c>
      <c r="D936" s="1" t="s">
        <v>8469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x14ac:dyDescent="0.25">
      <c r="A937">
        <v>926</v>
      </c>
      <c r="B937" t="s">
        <v>8479</v>
      </c>
      <c r="C937" s="1" t="s">
        <v>8468</v>
      </c>
      <c r="D937" s="1" t="s">
        <v>8469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x14ac:dyDescent="0.25">
      <c r="A938">
        <v>927</v>
      </c>
      <c r="B938" t="s">
        <v>8480</v>
      </c>
      <c r="C938" s="1" t="s">
        <v>8468</v>
      </c>
      <c r="D938" s="1" t="s">
        <v>8469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x14ac:dyDescent="0.25">
      <c r="A939">
        <v>928</v>
      </c>
      <c r="B939" t="s">
        <v>8481</v>
      </c>
      <c r="C939" s="1" t="s">
        <v>8468</v>
      </c>
      <c r="D939" s="1" t="s">
        <v>8469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x14ac:dyDescent="0.25">
      <c r="A940">
        <v>929</v>
      </c>
      <c r="B940" t="s">
        <v>8482</v>
      </c>
      <c r="C940" s="1" t="s">
        <v>8468</v>
      </c>
      <c r="D940" s="1" t="s">
        <v>8469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x14ac:dyDescent="0.25">
      <c r="A941">
        <v>930</v>
      </c>
      <c r="B941" t="s">
        <v>8483</v>
      </c>
      <c r="C941" s="1" t="s">
        <v>8468</v>
      </c>
      <c r="D941" s="1" t="s">
        <v>8469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x14ac:dyDescent="0.25">
      <c r="A942">
        <v>931</v>
      </c>
      <c r="B942" t="s">
        <v>8484</v>
      </c>
      <c r="C942" s="1" t="s">
        <v>8468</v>
      </c>
      <c r="D942" s="1" t="s">
        <v>8469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x14ac:dyDescent="0.25">
      <c r="A943">
        <v>932</v>
      </c>
      <c r="B943" t="s">
        <v>8485</v>
      </c>
      <c r="C943" s="1" t="s">
        <v>8468</v>
      </c>
      <c r="D943" s="1" t="s">
        <v>8469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x14ac:dyDescent="0.25">
      <c r="A944">
        <v>933</v>
      </c>
      <c r="B944" t="s">
        <v>8486</v>
      </c>
      <c r="C944" s="1" t="s">
        <v>8468</v>
      </c>
      <c r="D944" s="1" t="s">
        <v>8469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x14ac:dyDescent="0.25">
      <c r="A945">
        <v>934</v>
      </c>
      <c r="B945" t="s">
        <v>8487</v>
      </c>
      <c r="C945" s="1" t="s">
        <v>8468</v>
      </c>
      <c r="D945" s="1" t="s">
        <v>8469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x14ac:dyDescent="0.25">
      <c r="A946">
        <v>935</v>
      </c>
      <c r="B946" t="s">
        <v>8488</v>
      </c>
      <c r="C946" s="1" t="s">
        <v>8468</v>
      </c>
      <c r="D946" s="1" t="s">
        <v>8469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x14ac:dyDescent="0.25">
      <c r="A947">
        <v>936</v>
      </c>
      <c r="B947" t="s">
        <v>8489</v>
      </c>
      <c r="C947" s="1" t="s">
        <v>8468</v>
      </c>
      <c r="D947" s="1" t="s">
        <v>8469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x14ac:dyDescent="0.25">
      <c r="A948">
        <v>937</v>
      </c>
      <c r="B948" t="s">
        <v>8490</v>
      </c>
      <c r="C948" s="1" t="s">
        <v>8468</v>
      </c>
      <c r="D948" s="1" t="s">
        <v>8469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x14ac:dyDescent="0.25">
      <c r="A949">
        <v>938</v>
      </c>
      <c r="B949" t="s">
        <v>8491</v>
      </c>
      <c r="C949" s="1" t="s">
        <v>8468</v>
      </c>
      <c r="D949" s="1" t="s">
        <v>8469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x14ac:dyDescent="0.25">
      <c r="A950">
        <v>939</v>
      </c>
      <c r="B950" t="s">
        <v>8492</v>
      </c>
      <c r="C950" s="1" t="s">
        <v>8468</v>
      </c>
      <c r="D950" s="1" t="s">
        <v>8469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x14ac:dyDescent="0.25">
      <c r="A951">
        <v>940</v>
      </c>
      <c r="B951" t="s">
        <v>8493</v>
      </c>
      <c r="C951" s="1" t="s">
        <v>8468</v>
      </c>
      <c r="D951" s="1" t="s">
        <v>8469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x14ac:dyDescent="0.25">
      <c r="A952">
        <v>941</v>
      </c>
      <c r="B952" t="s">
        <v>8494</v>
      </c>
      <c r="C952" s="1" t="s">
        <v>8468</v>
      </c>
      <c r="D952" s="1" t="s">
        <v>8469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x14ac:dyDescent="0.25">
      <c r="A953">
        <v>942</v>
      </c>
      <c r="B953" t="s">
        <v>8495</v>
      </c>
      <c r="C953" s="1" t="s">
        <v>8468</v>
      </c>
      <c r="D953" s="1" t="s">
        <v>8469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x14ac:dyDescent="0.25">
      <c r="A954">
        <v>943</v>
      </c>
      <c r="B954" t="s">
        <v>8496</v>
      </c>
      <c r="C954" s="1" t="s">
        <v>8468</v>
      </c>
      <c r="D954" s="1" t="s">
        <v>8469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x14ac:dyDescent="0.25">
      <c r="A955">
        <v>944</v>
      </c>
      <c r="B955" t="s">
        <v>8497</v>
      </c>
      <c r="C955" s="1" t="s">
        <v>8468</v>
      </c>
      <c r="D955" s="1" t="s">
        <v>8469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x14ac:dyDescent="0.25">
      <c r="A956">
        <v>945</v>
      </c>
      <c r="B956" t="s">
        <v>8498</v>
      </c>
      <c r="C956" s="1" t="s">
        <v>8468</v>
      </c>
      <c r="D956" s="1" t="s">
        <v>8469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x14ac:dyDescent="0.25">
      <c r="A957">
        <v>946</v>
      </c>
      <c r="B957" t="s">
        <v>8499</v>
      </c>
      <c r="C957" s="1" t="s">
        <v>8468</v>
      </c>
      <c r="D957" s="1" t="s">
        <v>8469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x14ac:dyDescent="0.25">
      <c r="A958">
        <v>947</v>
      </c>
      <c r="B958" t="s">
        <v>8500</v>
      </c>
      <c r="C958" s="1" t="s">
        <v>8468</v>
      </c>
      <c r="D958" s="1" t="s">
        <v>8469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x14ac:dyDescent="0.25">
      <c r="A959">
        <v>948</v>
      </c>
      <c r="B959" t="s">
        <v>8501</v>
      </c>
      <c r="C959" s="1" t="s">
        <v>8468</v>
      </c>
      <c r="D959" s="1" t="s">
        <v>8469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x14ac:dyDescent="0.25">
      <c r="A960">
        <v>949</v>
      </c>
      <c r="B960" t="s">
        <v>8502</v>
      </c>
      <c r="C960" s="1" t="s">
        <v>8468</v>
      </c>
      <c r="D960" s="1" t="s">
        <v>8469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x14ac:dyDescent="0.25">
      <c r="A961">
        <v>950</v>
      </c>
      <c r="B961" t="s">
        <v>8503</v>
      </c>
      <c r="C961" s="1" t="s">
        <v>8468</v>
      </c>
      <c r="D961" s="1" t="s">
        <v>8469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x14ac:dyDescent="0.25">
      <c r="A962">
        <v>951</v>
      </c>
      <c r="B962" t="s">
        <v>8504</v>
      </c>
      <c r="C962" s="1" t="s">
        <v>8468</v>
      </c>
      <c r="D962" s="1" t="s">
        <v>8469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x14ac:dyDescent="0.25">
      <c r="A963">
        <v>952</v>
      </c>
      <c r="B963" t="s">
        <v>8505</v>
      </c>
      <c r="C963" s="1" t="s">
        <v>8468</v>
      </c>
      <c r="D963" s="1" t="s">
        <v>8469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x14ac:dyDescent="0.25">
      <c r="A964">
        <v>953</v>
      </c>
      <c r="B964" t="s">
        <v>8506</v>
      </c>
      <c r="C964" s="1" t="s">
        <v>8468</v>
      </c>
      <c r="D964" s="1" t="s">
        <v>8469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x14ac:dyDescent="0.25">
      <c r="A965">
        <v>954</v>
      </c>
      <c r="B965" t="s">
        <v>8507</v>
      </c>
      <c r="C965" s="1" t="s">
        <v>8468</v>
      </c>
      <c r="D965" s="1" t="s">
        <v>8469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x14ac:dyDescent="0.25">
      <c r="A966">
        <v>955</v>
      </c>
      <c r="B966" t="s">
        <v>8508</v>
      </c>
      <c r="C966" s="1" t="s">
        <v>8468</v>
      </c>
      <c r="D966" s="1" t="s">
        <v>8469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x14ac:dyDescent="0.25">
      <c r="A967">
        <v>956</v>
      </c>
      <c r="B967" t="s">
        <v>8509</v>
      </c>
      <c r="C967" s="1" t="s">
        <v>8468</v>
      </c>
      <c r="D967" s="1" t="s">
        <v>8469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x14ac:dyDescent="0.25">
      <c r="A968">
        <v>957</v>
      </c>
      <c r="B968" t="s">
        <v>8510</v>
      </c>
      <c r="C968" s="1" t="s">
        <v>8468</v>
      </c>
      <c r="D968" s="1" t="s">
        <v>8469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x14ac:dyDescent="0.25">
      <c r="A969">
        <v>958</v>
      </c>
      <c r="B969" t="s">
        <v>8511</v>
      </c>
      <c r="C969" s="1" t="s">
        <v>8468</v>
      </c>
      <c r="D969" s="1" t="s">
        <v>8469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x14ac:dyDescent="0.25">
      <c r="A970">
        <v>959</v>
      </c>
      <c r="B970" t="s">
        <v>8512</v>
      </c>
      <c r="C970" s="1" t="s">
        <v>8468</v>
      </c>
      <c r="D970" s="1" t="s">
        <v>8469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x14ac:dyDescent="0.25">
      <c r="A971">
        <v>960</v>
      </c>
      <c r="B971" t="s">
        <v>8513</v>
      </c>
      <c r="C971" s="1" t="s">
        <v>8468</v>
      </c>
      <c r="D971" s="1" t="s">
        <v>8469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x14ac:dyDescent="0.25">
      <c r="A972">
        <v>961</v>
      </c>
      <c r="B972" t="s">
        <v>8514</v>
      </c>
      <c r="C972" s="1" t="s">
        <v>8468</v>
      </c>
      <c r="D972" s="1" t="s">
        <v>8469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x14ac:dyDescent="0.25">
      <c r="A973">
        <v>962</v>
      </c>
      <c r="B973" t="s">
        <v>8515</v>
      </c>
      <c r="C973" s="1" t="s">
        <v>8468</v>
      </c>
      <c r="D973" s="1" t="s">
        <v>8469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x14ac:dyDescent="0.25">
      <c r="A974">
        <v>963</v>
      </c>
      <c r="B974" t="s">
        <v>8516</v>
      </c>
      <c r="C974" s="1" t="s">
        <v>8468</v>
      </c>
      <c r="D974" s="1" t="s">
        <v>8469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x14ac:dyDescent="0.25">
      <c r="A975">
        <v>964</v>
      </c>
      <c r="B975" t="s">
        <v>8517</v>
      </c>
      <c r="C975" s="1" t="s">
        <v>8468</v>
      </c>
      <c r="D975" s="1" t="s">
        <v>8469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x14ac:dyDescent="0.25">
      <c r="A976">
        <v>965</v>
      </c>
      <c r="B976" t="s">
        <v>8518</v>
      </c>
      <c r="C976" s="1" t="s">
        <v>8468</v>
      </c>
      <c r="D976" s="1" t="s">
        <v>8469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x14ac:dyDescent="0.25">
      <c r="A977">
        <v>966</v>
      </c>
      <c r="B977" t="s">
        <v>8519</v>
      </c>
      <c r="C977" s="1" t="s">
        <v>8468</v>
      </c>
      <c r="D977" s="1" t="s">
        <v>8469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x14ac:dyDescent="0.25">
      <c r="A978">
        <v>967</v>
      </c>
      <c r="B978" t="s">
        <v>8520</v>
      </c>
      <c r="C978" s="1" t="s">
        <v>8468</v>
      </c>
      <c r="D978" s="1" t="s">
        <v>8469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x14ac:dyDescent="0.25">
      <c r="A979">
        <v>968</v>
      </c>
      <c r="B979" t="s">
        <v>8521</v>
      </c>
      <c r="C979" s="1" t="s">
        <v>8468</v>
      </c>
      <c r="D979" s="1" t="s">
        <v>8469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x14ac:dyDescent="0.25">
      <c r="A980">
        <v>969</v>
      </c>
      <c r="B980" t="s">
        <v>8522</v>
      </c>
      <c r="C980" s="1" t="s">
        <v>8468</v>
      </c>
      <c r="D980" s="1" t="s">
        <v>8469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x14ac:dyDescent="0.25">
      <c r="A981">
        <v>970</v>
      </c>
      <c r="B981" t="s">
        <v>8523</v>
      </c>
      <c r="C981" s="1" t="s">
        <v>8468</v>
      </c>
      <c r="D981" s="1" t="s">
        <v>8469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x14ac:dyDescent="0.25">
      <c r="A982">
        <v>971</v>
      </c>
      <c r="B982" t="s">
        <v>8524</v>
      </c>
      <c r="C982" s="1" t="s">
        <v>8468</v>
      </c>
      <c r="D982" s="1" t="s">
        <v>8469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x14ac:dyDescent="0.25">
      <c r="A983">
        <v>972</v>
      </c>
      <c r="B983" t="s">
        <v>8525</v>
      </c>
      <c r="C983" s="1" t="s">
        <v>8468</v>
      </c>
      <c r="D983" s="1" t="s">
        <v>8469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x14ac:dyDescent="0.25">
      <c r="A984">
        <v>973</v>
      </c>
      <c r="B984" t="s">
        <v>8526</v>
      </c>
      <c r="C984" s="1" t="s">
        <v>8468</v>
      </c>
      <c r="D984" s="1" t="s">
        <v>8469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x14ac:dyDescent="0.25">
      <c r="A985">
        <v>974</v>
      </c>
      <c r="B985" t="s">
        <v>8527</v>
      </c>
      <c r="C985" s="1" t="s">
        <v>8468</v>
      </c>
      <c r="D985" s="1" t="s">
        <v>8469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x14ac:dyDescent="0.25">
      <c r="A986">
        <v>975</v>
      </c>
      <c r="B986" t="s">
        <v>8528</v>
      </c>
      <c r="C986" s="1" t="s">
        <v>8468</v>
      </c>
      <c r="D986" s="1" t="s">
        <v>8469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x14ac:dyDescent="0.25">
      <c r="A987">
        <v>976</v>
      </c>
      <c r="B987" t="s">
        <v>8529</v>
      </c>
      <c r="C987" s="1" t="s">
        <v>8468</v>
      </c>
      <c r="D987" s="1" t="s">
        <v>8469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x14ac:dyDescent="0.25">
      <c r="A988">
        <v>977</v>
      </c>
      <c r="B988" t="s">
        <v>8530</v>
      </c>
      <c r="C988" s="1" t="s">
        <v>8468</v>
      </c>
      <c r="D988" s="1" t="s">
        <v>8469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x14ac:dyDescent="0.25">
      <c r="A989">
        <v>978</v>
      </c>
      <c r="B989" t="s">
        <v>8531</v>
      </c>
      <c r="C989" s="1" t="s">
        <v>8468</v>
      </c>
      <c r="D989" s="1" t="s">
        <v>8469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x14ac:dyDescent="0.25">
      <c r="A990">
        <v>979</v>
      </c>
      <c r="B990" t="s">
        <v>8532</v>
      </c>
      <c r="C990" s="1" t="s">
        <v>8468</v>
      </c>
      <c r="D990" s="1" t="s">
        <v>8469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x14ac:dyDescent="0.25">
      <c r="A991">
        <v>980</v>
      </c>
      <c r="B991" t="s">
        <v>8533</v>
      </c>
      <c r="C991" s="1" t="s">
        <v>8468</v>
      </c>
      <c r="D991" s="1" t="s">
        <v>8469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x14ac:dyDescent="0.25">
      <c r="A992">
        <v>981</v>
      </c>
      <c r="B992" t="s">
        <v>8534</v>
      </c>
      <c r="C992" s="1" t="s">
        <v>8468</v>
      </c>
      <c r="D992" s="1" t="s">
        <v>8469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x14ac:dyDescent="0.25">
      <c r="A993">
        <v>982</v>
      </c>
      <c r="B993" t="s">
        <v>8535</v>
      </c>
      <c r="C993" s="1" t="s">
        <v>8468</v>
      </c>
      <c r="D993" s="1" t="s">
        <v>8469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x14ac:dyDescent="0.25">
      <c r="A994">
        <v>983</v>
      </c>
      <c r="B994" t="s">
        <v>8536</v>
      </c>
      <c r="C994" s="1" t="s">
        <v>8468</v>
      </c>
      <c r="D994" s="1" t="s">
        <v>8469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x14ac:dyDescent="0.25">
      <c r="A995">
        <v>984</v>
      </c>
      <c r="B995" t="s">
        <v>8537</v>
      </c>
      <c r="C995" s="1" t="s">
        <v>8468</v>
      </c>
      <c r="D995" s="1" t="s">
        <v>8469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x14ac:dyDescent="0.25">
      <c r="A996">
        <v>985</v>
      </c>
      <c r="B996" t="s">
        <v>8538</v>
      </c>
      <c r="C996" s="1" t="s">
        <v>8468</v>
      </c>
      <c r="D996" s="1" t="s">
        <v>8469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x14ac:dyDescent="0.25">
      <c r="A997">
        <v>986</v>
      </c>
      <c r="B997" t="s">
        <v>8539</v>
      </c>
      <c r="C997" s="1" t="s">
        <v>8468</v>
      </c>
      <c r="D997" s="1" t="s">
        <v>8469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x14ac:dyDescent="0.25">
      <c r="A998">
        <v>987</v>
      </c>
      <c r="B998" t="s">
        <v>8540</v>
      </c>
      <c r="C998" s="1" t="s">
        <v>8468</v>
      </c>
      <c r="D998" s="1" t="s">
        <v>8469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x14ac:dyDescent="0.25">
      <c r="A999">
        <v>988</v>
      </c>
      <c r="B999" t="s">
        <v>8541</v>
      </c>
      <c r="C999" s="1" t="s">
        <v>8468</v>
      </c>
      <c r="D999" s="1" t="s">
        <v>8469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x14ac:dyDescent="0.25">
      <c r="A1000">
        <v>989</v>
      </c>
      <c r="B1000" t="s">
        <v>8542</v>
      </c>
      <c r="C1000" s="1" t="s">
        <v>8468</v>
      </c>
      <c r="D1000" s="1" t="s">
        <v>8469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x14ac:dyDescent="0.25">
      <c r="A1001">
        <v>990</v>
      </c>
      <c r="B1001" t="s">
        <v>8543</v>
      </c>
      <c r="C1001" s="1" t="s">
        <v>8468</v>
      </c>
      <c r="D1001" s="1" t="s">
        <v>8469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x14ac:dyDescent="0.25">
      <c r="A1002">
        <v>991</v>
      </c>
      <c r="B1002" t="s">
        <v>8544</v>
      </c>
      <c r="C1002" s="1" t="s">
        <v>8468</v>
      </c>
      <c r="D1002" s="1" t="s">
        <v>8469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x14ac:dyDescent="0.25">
      <c r="A1003">
        <v>992</v>
      </c>
      <c r="B1003" t="s">
        <v>8545</v>
      </c>
      <c r="C1003" s="1" t="s">
        <v>8468</v>
      </c>
      <c r="D1003" s="1" t="s">
        <v>8469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x14ac:dyDescent="0.25">
      <c r="A1004">
        <v>993</v>
      </c>
      <c r="B1004" t="s">
        <v>8546</v>
      </c>
      <c r="C1004" s="1" t="s">
        <v>8468</v>
      </c>
      <c r="D1004" s="1" t="s">
        <v>8469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x14ac:dyDescent="0.25">
      <c r="A1005">
        <v>994</v>
      </c>
      <c r="B1005" t="s">
        <v>8547</v>
      </c>
      <c r="C1005" s="1" t="s">
        <v>8468</v>
      </c>
      <c r="D1005" s="1" t="s">
        <v>8469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x14ac:dyDescent="0.25">
      <c r="A1006">
        <v>995</v>
      </c>
      <c r="B1006" t="s">
        <v>8548</v>
      </c>
      <c r="C1006" s="1" t="s">
        <v>8468</v>
      </c>
      <c r="D1006" s="1" t="s">
        <v>8469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x14ac:dyDescent="0.25">
      <c r="A1007">
        <v>996</v>
      </c>
      <c r="B1007" t="s">
        <v>8549</v>
      </c>
      <c r="C1007" s="1" t="s">
        <v>8468</v>
      </c>
      <c r="D1007" s="1" t="s">
        <v>8469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x14ac:dyDescent="0.25">
      <c r="A1008">
        <v>997</v>
      </c>
      <c r="B1008" t="s">
        <v>8550</v>
      </c>
      <c r="C1008" s="1" t="s">
        <v>8468</v>
      </c>
      <c r="D1008" s="1" t="s">
        <v>8469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x14ac:dyDescent="0.25">
      <c r="A1009">
        <v>998</v>
      </c>
      <c r="B1009" t="s">
        <v>8551</v>
      </c>
      <c r="C1009" s="1" t="s">
        <v>8468</v>
      </c>
      <c r="D1009" s="1" t="s">
        <v>8469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x14ac:dyDescent="0.25">
      <c r="A1010">
        <v>999</v>
      </c>
      <c r="B1010" t="s">
        <v>8552</v>
      </c>
      <c r="C1010" s="1" t="s">
        <v>8468</v>
      </c>
      <c r="D1010" s="1" t="s">
        <v>8469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x14ac:dyDescent="0.25">
      <c r="A1011">
        <v>1000</v>
      </c>
      <c r="B1011" t="s">
        <v>8553</v>
      </c>
      <c r="C1011" s="1" t="s">
        <v>8468</v>
      </c>
      <c r="D1011" s="1" t="s">
        <v>8469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x14ac:dyDescent="0.25">
      <c r="A1012">
        <v>1001</v>
      </c>
      <c r="B1012" t="s">
        <v>8554</v>
      </c>
      <c r="C1012" s="1" t="s">
        <v>8468</v>
      </c>
      <c r="D1012" s="1" t="s">
        <v>8469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x14ac:dyDescent="0.25">
      <c r="A1013">
        <v>1002</v>
      </c>
      <c r="B1013" t="s">
        <v>8555</v>
      </c>
      <c r="C1013" s="1" t="s">
        <v>8468</v>
      </c>
      <c r="D1013" s="1" t="s">
        <v>8469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x14ac:dyDescent="0.25">
      <c r="A1014">
        <v>1003</v>
      </c>
      <c r="B1014" t="s">
        <v>8556</v>
      </c>
      <c r="C1014" s="1" t="s">
        <v>8468</v>
      </c>
      <c r="D1014" s="1" t="s">
        <v>8469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x14ac:dyDescent="0.25">
      <c r="A1015">
        <v>1004</v>
      </c>
      <c r="B1015" t="s">
        <v>8557</v>
      </c>
      <c r="C1015" s="1" t="s">
        <v>8468</v>
      </c>
      <c r="D1015" s="1" t="s">
        <v>8469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x14ac:dyDescent="0.25">
      <c r="A1016">
        <v>1005</v>
      </c>
      <c r="B1016" t="s">
        <v>8558</v>
      </c>
      <c r="C1016" s="1" t="s">
        <v>8468</v>
      </c>
      <c r="D1016" s="1" t="s">
        <v>8469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x14ac:dyDescent="0.25">
      <c r="A1017">
        <v>1006</v>
      </c>
      <c r="B1017" t="s">
        <v>8559</v>
      </c>
      <c r="C1017" s="1" t="s">
        <v>8468</v>
      </c>
      <c r="D1017" s="1" t="s">
        <v>8469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x14ac:dyDescent="0.25">
      <c r="A1018">
        <v>1007</v>
      </c>
      <c r="B1018" t="s">
        <v>8560</v>
      </c>
      <c r="C1018" s="1" t="s">
        <v>8468</v>
      </c>
      <c r="D1018" s="1" t="s">
        <v>8469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x14ac:dyDescent="0.25">
      <c r="A1019">
        <v>1008</v>
      </c>
      <c r="B1019" t="s">
        <v>8561</v>
      </c>
      <c r="C1019" s="1" t="s">
        <v>8468</v>
      </c>
      <c r="D1019" s="1" t="s">
        <v>8469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x14ac:dyDescent="0.25">
      <c r="A1020">
        <v>1009</v>
      </c>
      <c r="B1020" t="s">
        <v>8562</v>
      </c>
      <c r="C1020" s="1" t="s">
        <v>8468</v>
      </c>
      <c r="D1020" s="1" t="s">
        <v>8469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x14ac:dyDescent="0.25">
      <c r="A1021">
        <v>1010</v>
      </c>
      <c r="B1021" t="s">
        <v>8563</v>
      </c>
      <c r="C1021" s="1" t="s">
        <v>8468</v>
      </c>
      <c r="D1021" s="1" t="s">
        <v>8469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x14ac:dyDescent="0.25">
      <c r="A1022">
        <v>1011</v>
      </c>
      <c r="B1022" t="s">
        <v>8564</v>
      </c>
      <c r="C1022" s="1" t="s">
        <v>8468</v>
      </c>
      <c r="D1022" s="1" t="s">
        <v>8469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x14ac:dyDescent="0.25">
      <c r="A1023">
        <v>1012</v>
      </c>
      <c r="B1023" t="s">
        <v>8565</v>
      </c>
      <c r="C1023" s="1" t="s">
        <v>8468</v>
      </c>
      <c r="D1023" s="1" t="s">
        <v>8469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x14ac:dyDescent="0.25">
      <c r="A1024">
        <v>1013</v>
      </c>
      <c r="B1024" t="s">
        <v>8566</v>
      </c>
      <c r="C1024" s="1" t="s">
        <v>8468</v>
      </c>
      <c r="D1024" s="1" t="s">
        <v>8469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x14ac:dyDescent="0.25">
      <c r="A1025">
        <v>1014</v>
      </c>
      <c r="B1025" t="s">
        <v>8567</v>
      </c>
      <c r="C1025" s="1" t="s">
        <v>8468</v>
      </c>
      <c r="D1025" s="1" t="s">
        <v>8469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x14ac:dyDescent="0.25">
      <c r="A1026">
        <v>1015</v>
      </c>
      <c r="B1026" t="s">
        <v>8568</v>
      </c>
      <c r="C1026" s="1" t="s">
        <v>8468</v>
      </c>
      <c r="D1026" s="1" t="s">
        <v>8469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x14ac:dyDescent="0.25">
      <c r="A1027">
        <v>1016</v>
      </c>
      <c r="B1027" t="s">
        <v>8569</v>
      </c>
      <c r="C1027" s="1" t="s">
        <v>8468</v>
      </c>
      <c r="D1027" s="1" t="s">
        <v>8469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x14ac:dyDescent="0.25">
      <c r="A1028">
        <v>1017</v>
      </c>
      <c r="B1028" t="s">
        <v>8570</v>
      </c>
      <c r="C1028" s="1" t="s">
        <v>8468</v>
      </c>
      <c r="D1028" s="1" t="s">
        <v>8469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x14ac:dyDescent="0.25">
      <c r="A1029">
        <v>1018</v>
      </c>
      <c r="B1029" t="s">
        <v>8571</v>
      </c>
      <c r="C1029" s="1" t="s">
        <v>8468</v>
      </c>
      <c r="D1029" s="1" t="s">
        <v>8469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x14ac:dyDescent="0.25">
      <c r="A1030">
        <v>1019</v>
      </c>
      <c r="B1030" t="s">
        <v>8572</v>
      </c>
      <c r="C1030" s="1" t="s">
        <v>8468</v>
      </c>
      <c r="D1030" s="1" t="s">
        <v>8469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x14ac:dyDescent="0.25">
      <c r="A1031">
        <v>1020</v>
      </c>
      <c r="B1031" t="s">
        <v>8573</v>
      </c>
      <c r="C1031" s="1" t="s">
        <v>8468</v>
      </c>
      <c r="D1031" s="1" t="s">
        <v>8469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x14ac:dyDescent="0.25">
      <c r="A1032">
        <v>1021</v>
      </c>
      <c r="B1032" t="s">
        <v>8574</v>
      </c>
      <c r="C1032" s="1" t="s">
        <v>8468</v>
      </c>
      <c r="D1032" s="1" t="s">
        <v>8469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x14ac:dyDescent="0.25">
      <c r="A1033">
        <v>1022</v>
      </c>
      <c r="B1033" t="s">
        <v>8575</v>
      </c>
      <c r="C1033" s="1" t="s">
        <v>8468</v>
      </c>
      <c r="D1033" s="1" t="s">
        <v>8469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x14ac:dyDescent="0.25">
      <c r="A1034">
        <v>1023</v>
      </c>
      <c r="B1034" t="s">
        <v>8576</v>
      </c>
      <c r="C1034" s="1" t="s">
        <v>8468</v>
      </c>
      <c r="D1034" s="1" t="s">
        <v>8469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x14ac:dyDescent="0.25">
      <c r="A1035">
        <v>1024</v>
      </c>
      <c r="B1035" t="s">
        <v>8577</v>
      </c>
      <c r="C1035" s="1" t="s">
        <v>8468</v>
      </c>
      <c r="D1035" s="1" t="s">
        <v>8469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x14ac:dyDescent="0.25">
      <c r="A1036">
        <v>1025</v>
      </c>
      <c r="B1036" t="s">
        <v>8578</v>
      </c>
      <c r="C1036" s="1" t="s">
        <v>8468</v>
      </c>
      <c r="D1036" s="1" t="s">
        <v>8469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x14ac:dyDescent="0.25">
      <c r="A1037">
        <v>1026</v>
      </c>
      <c r="B1037" t="s">
        <v>8579</v>
      </c>
      <c r="C1037" s="1" t="s">
        <v>8468</v>
      </c>
      <c r="D1037" s="1" t="s">
        <v>8469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x14ac:dyDescent="0.25">
      <c r="A1038">
        <v>1027</v>
      </c>
      <c r="B1038" t="s">
        <v>8580</v>
      </c>
      <c r="C1038" s="1" t="s">
        <v>8468</v>
      </c>
      <c r="D1038" s="1" t="s">
        <v>8469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x14ac:dyDescent="0.25">
      <c r="A1039">
        <v>1028</v>
      </c>
      <c r="B1039" t="s">
        <v>8581</v>
      </c>
      <c r="C1039" s="1" t="s">
        <v>8468</v>
      </c>
      <c r="D1039" s="1" t="s">
        <v>8469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x14ac:dyDescent="0.25">
      <c r="A1040">
        <v>1029</v>
      </c>
      <c r="B1040" t="s">
        <v>8582</v>
      </c>
      <c r="C1040" s="1" t="s">
        <v>8468</v>
      </c>
      <c r="D1040" s="1" t="s">
        <v>8469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x14ac:dyDescent="0.25">
      <c r="A1041">
        <v>1030</v>
      </c>
      <c r="B1041" t="s">
        <v>8583</v>
      </c>
      <c r="C1041" s="1" t="s">
        <v>8468</v>
      </c>
      <c r="D1041" s="1" t="s">
        <v>8469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x14ac:dyDescent="0.25">
      <c r="A1042">
        <v>1031</v>
      </c>
      <c r="B1042" t="s">
        <v>8584</v>
      </c>
      <c r="C1042" s="1" t="s">
        <v>8468</v>
      </c>
      <c r="D1042" s="1" t="s">
        <v>8469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x14ac:dyDescent="0.25">
      <c r="A1043">
        <v>1032</v>
      </c>
      <c r="B1043" t="s">
        <v>8585</v>
      </c>
      <c r="C1043" s="1" t="s">
        <v>8468</v>
      </c>
      <c r="D1043" s="1" t="s">
        <v>8469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x14ac:dyDescent="0.25">
      <c r="A1044">
        <v>1033</v>
      </c>
      <c r="B1044" t="s">
        <v>8586</v>
      </c>
      <c r="C1044" s="1" t="s">
        <v>8468</v>
      </c>
      <c r="D1044" s="1" t="s">
        <v>8469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x14ac:dyDescent="0.25">
      <c r="A1045">
        <v>1034</v>
      </c>
      <c r="B1045" t="s">
        <v>8587</v>
      </c>
      <c r="C1045" s="1" t="s">
        <v>8468</v>
      </c>
      <c r="D1045" s="1" t="s">
        <v>8469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x14ac:dyDescent="0.25">
      <c r="A1046">
        <v>1035</v>
      </c>
      <c r="B1046" t="s">
        <v>8588</v>
      </c>
      <c r="C1046" s="1" t="s">
        <v>8468</v>
      </c>
      <c r="D1046" s="1" t="s">
        <v>8469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x14ac:dyDescent="0.25">
      <c r="A1047">
        <v>1036</v>
      </c>
      <c r="B1047" t="s">
        <v>8589</v>
      </c>
      <c r="C1047" s="1" t="s">
        <v>8468</v>
      </c>
      <c r="D1047" s="1" t="s">
        <v>8469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x14ac:dyDescent="0.25">
      <c r="A1048">
        <v>1037</v>
      </c>
      <c r="B1048" t="s">
        <v>8590</v>
      </c>
      <c r="C1048" s="1" t="s">
        <v>8468</v>
      </c>
      <c r="D1048" s="1" t="s">
        <v>8469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x14ac:dyDescent="0.25">
      <c r="A1049">
        <v>1038</v>
      </c>
      <c r="B1049" t="s">
        <v>8591</v>
      </c>
      <c r="C1049" s="1" t="s">
        <v>8468</v>
      </c>
      <c r="D1049" s="1" t="s">
        <v>8469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x14ac:dyDescent="0.25">
      <c r="A1050">
        <v>1039</v>
      </c>
      <c r="B1050" t="s">
        <v>8592</v>
      </c>
      <c r="C1050" s="1" t="s">
        <v>8468</v>
      </c>
      <c r="D1050" s="1" t="s">
        <v>8469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x14ac:dyDescent="0.25">
      <c r="A1051">
        <v>1040</v>
      </c>
      <c r="B1051" t="s">
        <v>8593</v>
      </c>
      <c r="C1051" s="1" t="s">
        <v>8468</v>
      </c>
      <c r="D1051" s="1" t="s">
        <v>8469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x14ac:dyDescent="0.25">
      <c r="A1052">
        <v>1041</v>
      </c>
      <c r="B1052" t="s">
        <v>8594</v>
      </c>
      <c r="C1052" s="1" t="s">
        <v>8468</v>
      </c>
      <c r="D1052" s="1" t="s">
        <v>8469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x14ac:dyDescent="0.25">
      <c r="A1053">
        <v>1042</v>
      </c>
      <c r="B1053" t="s">
        <v>8595</v>
      </c>
      <c r="C1053" s="1" t="s">
        <v>8468</v>
      </c>
      <c r="D1053" s="1" t="s">
        <v>8469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x14ac:dyDescent="0.25">
      <c r="A1054">
        <v>1043</v>
      </c>
      <c r="B1054" t="s">
        <v>8596</v>
      </c>
      <c r="C1054" s="1" t="s">
        <v>8468</v>
      </c>
      <c r="D1054" s="1" t="s">
        <v>8469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x14ac:dyDescent="0.25">
      <c r="A1055">
        <v>1044</v>
      </c>
      <c r="B1055" t="s">
        <v>8597</v>
      </c>
      <c r="C1055" s="1" t="s">
        <v>8468</v>
      </c>
      <c r="D1055" s="1" t="s">
        <v>8469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x14ac:dyDescent="0.25">
      <c r="A1056">
        <v>1045</v>
      </c>
      <c r="B1056" t="s">
        <v>8598</v>
      </c>
      <c r="C1056" s="1" t="s">
        <v>8468</v>
      </c>
      <c r="D1056" s="1" t="s">
        <v>8469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x14ac:dyDescent="0.25">
      <c r="A1057">
        <v>1046</v>
      </c>
      <c r="B1057" t="s">
        <v>8599</v>
      </c>
      <c r="C1057" s="1" t="s">
        <v>8468</v>
      </c>
      <c r="D1057" s="1" t="s">
        <v>8469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x14ac:dyDescent="0.25">
      <c r="A1058">
        <v>1047</v>
      </c>
      <c r="B1058" t="s">
        <v>8600</v>
      </c>
      <c r="C1058" s="1" t="s">
        <v>8468</v>
      </c>
      <c r="D1058" s="1" t="s">
        <v>8469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x14ac:dyDescent="0.25">
      <c r="A1059">
        <v>1048</v>
      </c>
      <c r="B1059" t="s">
        <v>8601</v>
      </c>
      <c r="C1059" s="1" t="s">
        <v>8468</v>
      </c>
      <c r="D1059" s="1" t="s">
        <v>8469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x14ac:dyDescent="0.25">
      <c r="A1060">
        <v>1049</v>
      </c>
      <c r="B1060" t="s">
        <v>8602</v>
      </c>
      <c r="C1060" s="1" t="s">
        <v>8468</v>
      </c>
      <c r="D1060" s="1" t="s">
        <v>8469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x14ac:dyDescent="0.25">
      <c r="A1061">
        <v>1050</v>
      </c>
      <c r="B1061" t="s">
        <v>8603</v>
      </c>
      <c r="C1061" s="1" t="s">
        <v>8468</v>
      </c>
      <c r="D1061" s="1" t="s">
        <v>8469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x14ac:dyDescent="0.25">
      <c r="A1062">
        <v>1051</v>
      </c>
      <c r="B1062" t="s">
        <v>8604</v>
      </c>
      <c r="C1062" s="1" t="s">
        <v>8468</v>
      </c>
      <c r="D1062" s="1" t="s">
        <v>8469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x14ac:dyDescent="0.25">
      <c r="A1063">
        <v>1052</v>
      </c>
      <c r="B1063" t="s">
        <v>8605</v>
      </c>
      <c r="C1063" s="1" t="s">
        <v>8468</v>
      </c>
      <c r="D1063" s="1" t="s">
        <v>8469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x14ac:dyDescent="0.25">
      <c r="A1064">
        <v>1053</v>
      </c>
      <c r="B1064" t="s">
        <v>8606</v>
      </c>
      <c r="C1064" s="1" t="s">
        <v>8468</v>
      </c>
      <c r="D1064" s="1" t="s">
        <v>8469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x14ac:dyDescent="0.25">
      <c r="A1065">
        <v>1054</v>
      </c>
      <c r="B1065" t="s">
        <v>8607</v>
      </c>
      <c r="C1065" s="1" t="s">
        <v>8468</v>
      </c>
      <c r="D1065" s="1" t="s">
        <v>8469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x14ac:dyDescent="0.25">
      <c r="A1066">
        <v>1055</v>
      </c>
      <c r="B1066" t="s">
        <v>8608</v>
      </c>
      <c r="C1066" s="1" t="s">
        <v>8468</v>
      </c>
      <c r="D1066" s="1" t="s">
        <v>8469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x14ac:dyDescent="0.25">
      <c r="A1067">
        <v>1056</v>
      </c>
      <c r="B1067" t="s">
        <v>8609</v>
      </c>
      <c r="C1067" s="1" t="s">
        <v>8468</v>
      </c>
      <c r="D1067" s="1" t="s">
        <v>8469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x14ac:dyDescent="0.25">
      <c r="A1068">
        <v>1057</v>
      </c>
      <c r="B1068" t="s">
        <v>8610</v>
      </c>
      <c r="C1068" s="1" t="s">
        <v>8468</v>
      </c>
      <c r="D1068" s="1" t="s">
        <v>8469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x14ac:dyDescent="0.25">
      <c r="A1069">
        <v>1058</v>
      </c>
      <c r="B1069" t="s">
        <v>8611</v>
      </c>
      <c r="C1069" s="1" t="s">
        <v>8468</v>
      </c>
      <c r="D1069" s="1" t="s">
        <v>8469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x14ac:dyDescent="0.25">
      <c r="A1070">
        <v>1059</v>
      </c>
      <c r="B1070" t="s">
        <v>8612</v>
      </c>
      <c r="C1070" s="1" t="s">
        <v>8468</v>
      </c>
      <c r="D1070" s="1" t="s">
        <v>8469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x14ac:dyDescent="0.25">
      <c r="A1071">
        <v>1060</v>
      </c>
      <c r="B1071" t="s">
        <v>8613</v>
      </c>
      <c r="C1071" s="1" t="s">
        <v>8468</v>
      </c>
      <c r="D1071" s="1" t="s">
        <v>8469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x14ac:dyDescent="0.25">
      <c r="A1072">
        <v>1061</v>
      </c>
      <c r="B1072" t="s">
        <v>8614</v>
      </c>
      <c r="C1072" s="1" t="s">
        <v>8468</v>
      </c>
      <c r="D1072" s="1" t="s">
        <v>8469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x14ac:dyDescent="0.25">
      <c r="A1073">
        <v>1062</v>
      </c>
      <c r="B1073" t="s">
        <v>8615</v>
      </c>
      <c r="C1073" s="1" t="s">
        <v>8468</v>
      </c>
      <c r="D1073" s="1" t="s">
        <v>8469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x14ac:dyDescent="0.25">
      <c r="A1074">
        <v>1063</v>
      </c>
      <c r="B1074" t="s">
        <v>8616</v>
      </c>
      <c r="C1074" s="1" t="s">
        <v>8468</v>
      </c>
      <c r="D1074" s="1" t="s">
        <v>8469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x14ac:dyDescent="0.25">
      <c r="A1075">
        <v>1064</v>
      </c>
      <c r="B1075" t="s">
        <v>8617</v>
      </c>
      <c r="C1075" s="1" t="s">
        <v>8468</v>
      </c>
      <c r="D1075" s="1" t="s">
        <v>8469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x14ac:dyDescent="0.25">
      <c r="A1076">
        <v>1065</v>
      </c>
      <c r="B1076" t="s">
        <v>8618</v>
      </c>
      <c r="C1076" s="1" t="s">
        <v>8468</v>
      </c>
      <c r="D1076" s="1" t="s">
        <v>8469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x14ac:dyDescent="0.25">
      <c r="A1077">
        <v>1066</v>
      </c>
      <c r="B1077" t="s">
        <v>8619</v>
      </c>
      <c r="C1077" s="1" t="s">
        <v>8468</v>
      </c>
      <c r="D1077" s="1" t="s">
        <v>8469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x14ac:dyDescent="0.25">
      <c r="A1078">
        <v>1067</v>
      </c>
      <c r="B1078" t="s">
        <v>8620</v>
      </c>
      <c r="C1078" s="1" t="s">
        <v>8468</v>
      </c>
      <c r="D1078" s="1" t="s">
        <v>8469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x14ac:dyDescent="0.25">
      <c r="A1079">
        <v>1068</v>
      </c>
      <c r="B1079" t="s">
        <v>8621</v>
      </c>
      <c r="C1079" s="1" t="s">
        <v>8468</v>
      </c>
      <c r="D1079" s="1" t="s">
        <v>8469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x14ac:dyDescent="0.25">
      <c r="A1080">
        <v>1069</v>
      </c>
      <c r="B1080" t="s">
        <v>8622</v>
      </c>
      <c r="C1080" s="1" t="s">
        <v>8468</v>
      </c>
      <c r="D1080" s="1" t="s">
        <v>8469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x14ac:dyDescent="0.25">
      <c r="A1081">
        <v>1070</v>
      </c>
      <c r="B1081" t="s">
        <v>8623</v>
      </c>
      <c r="C1081" s="1" t="s">
        <v>8468</v>
      </c>
      <c r="D1081" s="1" t="s">
        <v>8469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x14ac:dyDescent="0.25">
      <c r="A1082">
        <v>1071</v>
      </c>
      <c r="B1082" t="s">
        <v>8624</v>
      </c>
      <c r="C1082" s="1" t="s">
        <v>8468</v>
      </c>
      <c r="D1082" s="1" t="s">
        <v>8469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x14ac:dyDescent="0.25">
      <c r="A1083">
        <v>1072</v>
      </c>
      <c r="B1083" t="s">
        <v>8625</v>
      </c>
      <c r="C1083" s="1" t="s">
        <v>8468</v>
      </c>
      <c r="D1083" s="1" t="s">
        <v>8469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x14ac:dyDescent="0.25">
      <c r="A1084">
        <v>1073</v>
      </c>
      <c r="B1084" t="s">
        <v>8626</v>
      </c>
      <c r="C1084" s="1" t="s">
        <v>8468</v>
      </c>
      <c r="D1084" s="1" t="s">
        <v>8469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x14ac:dyDescent="0.25">
      <c r="A1085">
        <v>1074</v>
      </c>
      <c r="B1085" t="s">
        <v>8627</v>
      </c>
      <c r="C1085" s="1" t="s">
        <v>8468</v>
      </c>
      <c r="D1085" s="1" t="s">
        <v>8469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x14ac:dyDescent="0.25">
      <c r="A1086">
        <v>1075</v>
      </c>
      <c r="B1086" t="s">
        <v>8628</v>
      </c>
      <c r="C1086" s="1" t="s">
        <v>8468</v>
      </c>
      <c r="D1086" s="1" t="s">
        <v>8469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x14ac:dyDescent="0.25">
      <c r="A1087">
        <v>1076</v>
      </c>
      <c r="B1087" t="s">
        <v>8629</v>
      </c>
      <c r="C1087" s="1" t="s">
        <v>8468</v>
      </c>
      <c r="D1087" s="1" t="s">
        <v>8469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x14ac:dyDescent="0.25">
      <c r="A1088">
        <v>1077</v>
      </c>
      <c r="B1088" t="s">
        <v>8630</v>
      </c>
      <c r="C1088" s="1" t="s">
        <v>8468</v>
      </c>
      <c r="D1088" s="1" t="s">
        <v>8469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x14ac:dyDescent="0.25">
      <c r="A1089">
        <v>1078</v>
      </c>
      <c r="B1089" t="s">
        <v>8631</v>
      </c>
      <c r="C1089" s="1" t="s">
        <v>8468</v>
      </c>
      <c r="D1089" s="1" t="s">
        <v>8469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x14ac:dyDescent="0.25">
      <c r="A1090">
        <v>1079</v>
      </c>
      <c r="B1090" t="s">
        <v>8632</v>
      </c>
      <c r="C1090" s="1" t="s">
        <v>8468</v>
      </c>
      <c r="D1090" s="1" t="s">
        <v>8469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x14ac:dyDescent="0.25">
      <c r="A1091">
        <v>1080</v>
      </c>
      <c r="B1091" t="s">
        <v>8633</v>
      </c>
      <c r="C1091" s="1" t="s">
        <v>8468</v>
      </c>
      <c r="D1091" s="1" t="s">
        <v>8469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x14ac:dyDescent="0.25">
      <c r="A1092">
        <v>1081</v>
      </c>
      <c r="B1092" t="s">
        <v>8634</v>
      </c>
      <c r="C1092" s="1" t="s">
        <v>8468</v>
      </c>
      <c r="D1092" s="1" t="s">
        <v>8469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x14ac:dyDescent="0.25">
      <c r="A1093">
        <v>1082</v>
      </c>
      <c r="B1093" t="s">
        <v>8635</v>
      </c>
      <c r="C1093" s="1" t="s">
        <v>8468</v>
      </c>
      <c r="D1093" s="1" t="s">
        <v>8469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x14ac:dyDescent="0.25">
      <c r="A1094">
        <v>1083</v>
      </c>
      <c r="B1094" t="s">
        <v>8636</v>
      </c>
      <c r="C1094" s="1" t="s">
        <v>8468</v>
      </c>
      <c r="D1094" s="1" t="s">
        <v>8469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x14ac:dyDescent="0.25">
      <c r="A1095">
        <v>1084</v>
      </c>
      <c r="B1095" t="s">
        <v>8637</v>
      </c>
      <c r="C1095" s="1" t="s">
        <v>8468</v>
      </c>
      <c r="D1095" s="1" t="s">
        <v>8469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x14ac:dyDescent="0.25">
      <c r="A1096">
        <v>1085</v>
      </c>
      <c r="B1096" t="s">
        <v>8638</v>
      </c>
      <c r="C1096" s="1" t="s">
        <v>8468</v>
      </c>
      <c r="D1096" s="1" t="s">
        <v>8469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x14ac:dyDescent="0.25">
      <c r="A1097">
        <v>1086</v>
      </c>
      <c r="B1097" t="s">
        <v>8639</v>
      </c>
      <c r="C1097" s="1" t="s">
        <v>8468</v>
      </c>
      <c r="D1097" s="1" t="s">
        <v>8469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x14ac:dyDescent="0.25">
      <c r="A1098">
        <v>1087</v>
      </c>
      <c r="B1098" t="s">
        <v>8640</v>
      </c>
      <c r="C1098" s="1" t="s">
        <v>8468</v>
      </c>
      <c r="D1098" s="1" t="s">
        <v>8469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x14ac:dyDescent="0.25">
      <c r="A1099">
        <v>1088</v>
      </c>
      <c r="B1099" t="s">
        <v>8641</v>
      </c>
      <c r="C1099" s="1" t="s">
        <v>8468</v>
      </c>
      <c r="D1099" s="1" t="s">
        <v>8469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x14ac:dyDescent="0.25">
      <c r="A1100">
        <v>1089</v>
      </c>
      <c r="B1100" t="s">
        <v>8642</v>
      </c>
      <c r="C1100" s="1" t="s">
        <v>8468</v>
      </c>
      <c r="D1100" s="1" t="s">
        <v>8469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x14ac:dyDescent="0.25">
      <c r="A1101">
        <v>1090</v>
      </c>
      <c r="B1101" t="s">
        <v>8643</v>
      </c>
      <c r="C1101" s="1" t="s">
        <v>8468</v>
      </c>
      <c r="D1101" s="1" t="s">
        <v>8469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x14ac:dyDescent="0.25">
      <c r="A1102">
        <v>1091</v>
      </c>
      <c r="B1102" t="s">
        <v>8644</v>
      </c>
      <c r="C1102" s="1" t="s">
        <v>8468</v>
      </c>
      <c r="D1102" s="1" t="s">
        <v>8469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x14ac:dyDescent="0.25">
      <c r="A1103">
        <v>1092</v>
      </c>
      <c r="B1103" t="s">
        <v>8645</v>
      </c>
      <c r="C1103" s="1" t="s">
        <v>8468</v>
      </c>
      <c r="D1103" s="1" t="s">
        <v>8469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x14ac:dyDescent="0.25">
      <c r="A1104">
        <v>1093</v>
      </c>
      <c r="B1104" t="s">
        <v>8646</v>
      </c>
      <c r="C1104" s="1" t="s">
        <v>8468</v>
      </c>
      <c r="D1104" s="1" t="s">
        <v>8469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x14ac:dyDescent="0.25">
      <c r="A1105">
        <v>1094</v>
      </c>
      <c r="B1105" t="s">
        <v>8647</v>
      </c>
      <c r="C1105" s="1" t="s">
        <v>8468</v>
      </c>
      <c r="D1105" s="1" t="s">
        <v>8469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x14ac:dyDescent="0.25">
      <c r="A1106">
        <v>1095</v>
      </c>
      <c r="B1106" t="s">
        <v>8648</v>
      </c>
      <c r="C1106" s="1" t="s">
        <v>8468</v>
      </c>
      <c r="D1106" s="1" t="s">
        <v>8469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x14ac:dyDescent="0.25">
      <c r="A1107">
        <v>1096</v>
      </c>
      <c r="B1107" t="s">
        <v>8649</v>
      </c>
      <c r="C1107" s="1" t="s">
        <v>8468</v>
      </c>
      <c r="D1107" s="1" t="s">
        <v>8469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x14ac:dyDescent="0.25">
      <c r="A1108">
        <v>1097</v>
      </c>
      <c r="B1108" t="s">
        <v>8650</v>
      </c>
      <c r="C1108" s="1" t="s">
        <v>8468</v>
      </c>
      <c r="D1108" s="1" t="s">
        <v>8469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x14ac:dyDescent="0.25">
      <c r="A1109">
        <v>1098</v>
      </c>
      <c r="B1109" t="s">
        <v>8651</v>
      </c>
      <c r="C1109" s="1" t="s">
        <v>8468</v>
      </c>
      <c r="D1109" s="1" t="s">
        <v>8469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x14ac:dyDescent="0.25">
      <c r="A1110">
        <v>1099</v>
      </c>
      <c r="B1110" t="s">
        <v>8652</v>
      </c>
      <c r="C1110" s="1" t="s">
        <v>8468</v>
      </c>
      <c r="D1110" s="1" t="s">
        <v>8469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x14ac:dyDescent="0.25">
      <c r="A1111">
        <v>1100</v>
      </c>
      <c r="B1111" t="s">
        <v>8653</v>
      </c>
      <c r="C1111" s="1" t="s">
        <v>8468</v>
      </c>
      <c r="D1111" s="1" t="s">
        <v>8469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x14ac:dyDescent="0.25">
      <c r="A1112">
        <v>1101</v>
      </c>
      <c r="B1112" t="s">
        <v>8654</v>
      </c>
      <c r="C1112" s="1" t="s">
        <v>8468</v>
      </c>
      <c r="D1112" s="1" t="s">
        <v>8469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x14ac:dyDescent="0.25">
      <c r="A1113">
        <v>1102</v>
      </c>
      <c r="B1113" t="s">
        <v>8655</v>
      </c>
      <c r="C1113" s="1" t="s">
        <v>8468</v>
      </c>
      <c r="D1113" s="1" t="s">
        <v>8469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x14ac:dyDescent="0.25">
      <c r="A1114">
        <v>1103</v>
      </c>
      <c r="B1114" t="s">
        <v>8656</v>
      </c>
      <c r="C1114" s="1" t="s">
        <v>8468</v>
      </c>
      <c r="D1114" s="1" t="s">
        <v>8469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x14ac:dyDescent="0.25">
      <c r="A1115">
        <v>1104</v>
      </c>
      <c r="B1115" t="s">
        <v>8657</v>
      </c>
      <c r="C1115" s="1" t="s">
        <v>8468</v>
      </c>
      <c r="D1115" s="1" t="s">
        <v>8469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x14ac:dyDescent="0.25">
      <c r="A1116">
        <v>1105</v>
      </c>
      <c r="B1116" t="s">
        <v>8658</v>
      </c>
      <c r="C1116" s="1" t="s">
        <v>8468</v>
      </c>
      <c r="D1116" s="1" t="s">
        <v>8469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x14ac:dyDescent="0.25">
      <c r="A1117">
        <v>1106</v>
      </c>
      <c r="B1117" t="s">
        <v>8659</v>
      </c>
      <c r="C1117" s="1" t="s">
        <v>8468</v>
      </c>
      <c r="D1117" s="1" t="s">
        <v>8469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x14ac:dyDescent="0.25">
      <c r="A1118">
        <v>1107</v>
      </c>
      <c r="B1118" t="s">
        <v>8660</v>
      </c>
      <c r="C1118" s="1" t="s">
        <v>8468</v>
      </c>
      <c r="D1118" s="1" t="s">
        <v>8469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x14ac:dyDescent="0.25">
      <c r="A1119">
        <v>1108</v>
      </c>
      <c r="B1119" t="s">
        <v>8661</v>
      </c>
      <c r="C1119" s="1" t="s">
        <v>8468</v>
      </c>
      <c r="D1119" s="1" t="s">
        <v>8469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x14ac:dyDescent="0.25">
      <c r="A1120">
        <v>1109</v>
      </c>
      <c r="B1120" t="s">
        <v>8662</v>
      </c>
      <c r="C1120" s="1" t="s">
        <v>8468</v>
      </c>
      <c r="D1120" s="1" t="s">
        <v>8469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x14ac:dyDescent="0.25">
      <c r="A1121">
        <v>1110</v>
      </c>
      <c r="B1121" t="s">
        <v>8663</v>
      </c>
      <c r="C1121" s="1" t="s">
        <v>8468</v>
      </c>
      <c r="D1121" s="1" t="s">
        <v>8469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x14ac:dyDescent="0.25">
      <c r="A1122">
        <v>1111</v>
      </c>
      <c r="B1122" t="s">
        <v>8664</v>
      </c>
      <c r="C1122" s="1" t="s">
        <v>8468</v>
      </c>
      <c r="D1122" s="1" t="s">
        <v>8469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x14ac:dyDescent="0.25">
      <c r="A1123">
        <v>1112</v>
      </c>
      <c r="B1123" t="s">
        <v>8665</v>
      </c>
      <c r="C1123" s="1" t="s">
        <v>8468</v>
      </c>
      <c r="D1123" s="1" t="s">
        <v>8469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x14ac:dyDescent="0.25">
      <c r="A1124">
        <v>1113</v>
      </c>
      <c r="B1124" t="s">
        <v>8666</v>
      </c>
      <c r="C1124" s="1" t="s">
        <v>8468</v>
      </c>
      <c r="D1124" s="1" t="s">
        <v>8469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x14ac:dyDescent="0.25">
      <c r="A1125">
        <v>1114</v>
      </c>
      <c r="B1125" t="s">
        <v>8667</v>
      </c>
      <c r="C1125" s="1" t="s">
        <v>8468</v>
      </c>
      <c r="D1125" s="1" t="s">
        <v>8469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x14ac:dyDescent="0.25">
      <c r="A1126">
        <v>1115</v>
      </c>
      <c r="B1126" t="s">
        <v>8668</v>
      </c>
      <c r="C1126" s="1" t="s">
        <v>8468</v>
      </c>
      <c r="D1126" s="1" t="s">
        <v>8469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x14ac:dyDescent="0.25">
      <c r="A1127">
        <v>1116</v>
      </c>
      <c r="B1127" t="s">
        <v>8669</v>
      </c>
      <c r="C1127" s="1" t="s">
        <v>8468</v>
      </c>
      <c r="D1127" s="1" t="s">
        <v>8469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x14ac:dyDescent="0.25">
      <c r="A1128">
        <v>1117</v>
      </c>
      <c r="B1128" t="s">
        <v>8670</v>
      </c>
      <c r="C1128" s="1" t="s">
        <v>8468</v>
      </c>
      <c r="D1128" s="1" t="s">
        <v>8469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x14ac:dyDescent="0.25">
      <c r="A1129">
        <v>1118</v>
      </c>
      <c r="B1129" t="s">
        <v>8671</v>
      </c>
      <c r="C1129" s="1" t="s">
        <v>8468</v>
      </c>
      <c r="D1129" s="1" t="s">
        <v>8469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x14ac:dyDescent="0.25">
      <c r="A1130">
        <v>1119</v>
      </c>
      <c r="B1130" t="s">
        <v>8672</v>
      </c>
      <c r="C1130" s="1" t="s">
        <v>8468</v>
      </c>
      <c r="D1130" s="1" t="s">
        <v>8469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x14ac:dyDescent="0.25">
      <c r="A1131">
        <v>1120</v>
      </c>
      <c r="B1131" t="s">
        <v>8673</v>
      </c>
      <c r="C1131" s="1" t="s">
        <v>8468</v>
      </c>
      <c r="D1131" s="1" t="s">
        <v>8469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x14ac:dyDescent="0.25">
      <c r="A1132">
        <v>1121</v>
      </c>
      <c r="B1132" t="s">
        <v>8674</v>
      </c>
      <c r="C1132" s="1" t="s">
        <v>8468</v>
      </c>
      <c r="D1132" s="1" t="s">
        <v>8469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x14ac:dyDescent="0.25">
      <c r="A1133">
        <v>1122</v>
      </c>
      <c r="B1133" t="s">
        <v>8675</v>
      </c>
      <c r="C1133" s="1" t="s">
        <v>8468</v>
      </c>
      <c r="D1133" s="1" t="s">
        <v>8469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x14ac:dyDescent="0.25">
      <c r="A1134">
        <v>1123</v>
      </c>
      <c r="B1134" t="s">
        <v>8676</v>
      </c>
      <c r="C1134" s="1" t="s">
        <v>8468</v>
      </c>
      <c r="D1134" s="1" t="s">
        <v>8469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x14ac:dyDescent="0.25">
      <c r="A1135">
        <v>1124</v>
      </c>
      <c r="B1135" t="s">
        <v>8677</v>
      </c>
      <c r="C1135" s="1" t="s">
        <v>8468</v>
      </c>
      <c r="D1135" s="1" t="s">
        <v>8469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x14ac:dyDescent="0.25">
      <c r="A1136">
        <v>1125</v>
      </c>
      <c r="B1136" t="s">
        <v>8678</v>
      </c>
      <c r="C1136" s="1" t="s">
        <v>8468</v>
      </c>
      <c r="D1136" s="1" t="s">
        <v>8469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x14ac:dyDescent="0.25">
      <c r="A1137">
        <v>1126</v>
      </c>
      <c r="B1137" t="s">
        <v>8679</v>
      </c>
      <c r="C1137" s="1" t="s">
        <v>8468</v>
      </c>
      <c r="D1137" s="1" t="s">
        <v>8469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x14ac:dyDescent="0.25">
      <c r="A1138">
        <v>1127</v>
      </c>
      <c r="B1138" t="s">
        <v>8680</v>
      </c>
      <c r="C1138" s="1" t="s">
        <v>8468</v>
      </c>
      <c r="D1138" s="1" t="s">
        <v>8469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x14ac:dyDescent="0.25">
      <c r="A1139">
        <v>1128</v>
      </c>
      <c r="B1139" t="s">
        <v>8681</v>
      </c>
      <c r="C1139" s="1" t="s">
        <v>8468</v>
      </c>
      <c r="D1139" s="1" t="s">
        <v>8469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x14ac:dyDescent="0.25">
      <c r="A1140">
        <v>1129</v>
      </c>
      <c r="B1140" t="s">
        <v>8682</v>
      </c>
      <c r="C1140" s="1" t="s">
        <v>8468</v>
      </c>
      <c r="D1140" s="1" t="s">
        <v>8469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x14ac:dyDescent="0.25">
      <c r="A1141">
        <v>1130</v>
      </c>
      <c r="B1141" t="s">
        <v>8683</v>
      </c>
      <c r="C1141" s="1" t="s">
        <v>8468</v>
      </c>
      <c r="D1141" s="1" t="s">
        <v>8469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x14ac:dyDescent="0.25">
      <c r="A1142">
        <v>1131</v>
      </c>
      <c r="B1142" t="s">
        <v>8684</v>
      </c>
      <c r="C1142" s="1" t="s">
        <v>8468</v>
      </c>
      <c r="D1142" s="1" t="s">
        <v>8469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x14ac:dyDescent="0.25">
      <c r="A1143">
        <v>1132</v>
      </c>
      <c r="B1143" t="s">
        <v>8685</v>
      </c>
      <c r="C1143" s="1" t="s">
        <v>8468</v>
      </c>
      <c r="D1143" s="1" t="s">
        <v>8469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x14ac:dyDescent="0.25">
      <c r="A1144">
        <v>1133</v>
      </c>
      <c r="B1144" t="s">
        <v>8686</v>
      </c>
      <c r="C1144" s="1" t="s">
        <v>8468</v>
      </c>
      <c r="D1144" s="1" t="s">
        <v>8469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x14ac:dyDescent="0.25">
      <c r="A1145">
        <v>1134</v>
      </c>
      <c r="B1145" t="s">
        <v>8687</v>
      </c>
      <c r="C1145" s="1" t="s">
        <v>8468</v>
      </c>
      <c r="D1145" s="1" t="s">
        <v>8469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x14ac:dyDescent="0.25">
      <c r="A1146">
        <v>1135</v>
      </c>
      <c r="B1146" t="s">
        <v>8688</v>
      </c>
      <c r="C1146" s="1" t="s">
        <v>8468</v>
      </c>
      <c r="D1146" s="1" t="s">
        <v>8469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x14ac:dyDescent="0.25">
      <c r="A1147">
        <v>1136</v>
      </c>
      <c r="B1147" t="s">
        <v>8689</v>
      </c>
      <c r="C1147" s="1" t="s">
        <v>8468</v>
      </c>
      <c r="D1147" s="1" t="s">
        <v>8469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x14ac:dyDescent="0.25">
      <c r="A1148">
        <v>1137</v>
      </c>
      <c r="B1148" t="s">
        <v>8690</v>
      </c>
      <c r="C1148" s="1" t="s">
        <v>8468</v>
      </c>
      <c r="D1148" s="1" t="s">
        <v>8469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x14ac:dyDescent="0.25">
      <c r="A1149">
        <v>1138</v>
      </c>
      <c r="B1149" t="s">
        <v>8691</v>
      </c>
      <c r="C1149" s="1" t="s">
        <v>8468</v>
      </c>
      <c r="D1149" s="1" t="s">
        <v>8469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x14ac:dyDescent="0.25">
      <c r="A1150">
        <v>1139</v>
      </c>
      <c r="B1150" t="s">
        <v>8692</v>
      </c>
      <c r="C1150" s="1" t="s">
        <v>8468</v>
      </c>
      <c r="D1150" s="1" t="s">
        <v>8469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x14ac:dyDescent="0.25">
      <c r="A1151">
        <v>1140</v>
      </c>
      <c r="B1151" t="s">
        <v>8693</v>
      </c>
      <c r="C1151" s="1" t="s">
        <v>8468</v>
      </c>
      <c r="D1151" s="1" t="s">
        <v>8469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x14ac:dyDescent="0.25">
      <c r="A1152">
        <v>1141</v>
      </c>
      <c r="B1152" t="s">
        <v>8694</v>
      </c>
      <c r="C1152" s="1" t="s">
        <v>8468</v>
      </c>
      <c r="D1152" s="1" t="s">
        <v>8469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x14ac:dyDescent="0.25">
      <c r="A1153">
        <v>1142</v>
      </c>
      <c r="B1153" t="s">
        <v>8695</v>
      </c>
      <c r="C1153" s="1" t="s">
        <v>8468</v>
      </c>
      <c r="D1153" s="1" t="s">
        <v>8469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x14ac:dyDescent="0.25">
      <c r="A1154">
        <v>1143</v>
      </c>
      <c r="B1154" t="s">
        <v>8696</v>
      </c>
      <c r="C1154" s="1" t="s">
        <v>8468</v>
      </c>
      <c r="D1154" s="1" t="s">
        <v>8469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x14ac:dyDescent="0.25">
      <c r="A1155">
        <v>1144</v>
      </c>
      <c r="B1155" t="s">
        <v>8697</v>
      </c>
      <c r="C1155" s="1" t="s">
        <v>8468</v>
      </c>
      <c r="D1155" s="1" t="s">
        <v>8469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x14ac:dyDescent="0.25">
      <c r="A1156">
        <v>1145</v>
      </c>
      <c r="B1156" t="s">
        <v>8698</v>
      </c>
      <c r="C1156" s="1" t="s">
        <v>8468</v>
      </c>
      <c r="D1156" s="1" t="s">
        <v>8469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x14ac:dyDescent="0.25">
      <c r="A1157">
        <v>1146</v>
      </c>
      <c r="B1157" t="s">
        <v>8699</v>
      </c>
      <c r="C1157" s="1" t="s">
        <v>8468</v>
      </c>
      <c r="D1157" s="1" t="s">
        <v>8469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x14ac:dyDescent="0.25">
      <c r="A1158">
        <v>1147</v>
      </c>
      <c r="B1158" t="s">
        <v>8700</v>
      </c>
      <c r="C1158" s="1" t="s">
        <v>8468</v>
      </c>
      <c r="D1158" s="1" t="s">
        <v>8469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x14ac:dyDescent="0.25">
      <c r="A1159">
        <v>1148</v>
      </c>
      <c r="B1159" t="s">
        <v>8701</v>
      </c>
      <c r="C1159" s="1" t="s">
        <v>8468</v>
      </c>
      <c r="D1159" s="1" t="s">
        <v>8469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x14ac:dyDescent="0.25">
      <c r="A1160">
        <v>1149</v>
      </c>
      <c r="B1160" t="s">
        <v>8702</v>
      </c>
      <c r="C1160" s="1" t="s">
        <v>8468</v>
      </c>
      <c r="D1160" s="1" t="s">
        <v>8469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x14ac:dyDescent="0.25">
      <c r="A1161">
        <v>1150</v>
      </c>
      <c r="B1161" t="s">
        <v>8703</v>
      </c>
      <c r="C1161" s="1" t="s">
        <v>8468</v>
      </c>
      <c r="D1161" s="1" t="s">
        <v>8469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x14ac:dyDescent="0.25">
      <c r="A1162">
        <v>1151</v>
      </c>
      <c r="B1162" t="s">
        <v>8704</v>
      </c>
      <c r="C1162" s="1" t="s">
        <v>8468</v>
      </c>
      <c r="D1162" s="1" t="s">
        <v>8469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x14ac:dyDescent="0.25">
      <c r="A1163">
        <v>1152</v>
      </c>
      <c r="B1163" t="s">
        <v>8705</v>
      </c>
      <c r="C1163" s="1" t="s">
        <v>8468</v>
      </c>
      <c r="D1163" s="1" t="s">
        <v>8469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x14ac:dyDescent="0.25">
      <c r="A1164">
        <v>1153</v>
      </c>
      <c r="B1164" t="s">
        <v>8706</v>
      </c>
      <c r="C1164" s="1" t="s">
        <v>8468</v>
      </c>
      <c r="D1164" s="1" t="s">
        <v>8469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x14ac:dyDescent="0.25">
      <c r="A1165">
        <v>1154</v>
      </c>
      <c r="B1165" t="s">
        <v>8707</v>
      </c>
      <c r="C1165" s="1" t="s">
        <v>8468</v>
      </c>
      <c r="D1165" s="1" t="s">
        <v>8469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x14ac:dyDescent="0.25">
      <c r="A1166">
        <v>1155</v>
      </c>
      <c r="B1166" t="s">
        <v>8708</v>
      </c>
      <c r="C1166" s="1" t="s">
        <v>8468</v>
      </c>
      <c r="D1166" s="1" t="s">
        <v>8469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x14ac:dyDescent="0.25">
      <c r="A1167">
        <v>1156</v>
      </c>
      <c r="B1167" t="s">
        <v>8709</v>
      </c>
      <c r="C1167" s="1" t="s">
        <v>8468</v>
      </c>
      <c r="D1167" s="1" t="s">
        <v>8469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x14ac:dyDescent="0.25">
      <c r="A1168">
        <v>1157</v>
      </c>
      <c r="B1168" t="s">
        <v>8710</v>
      </c>
      <c r="C1168" s="1" t="s">
        <v>8468</v>
      </c>
      <c r="D1168" s="1" t="s">
        <v>8469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x14ac:dyDescent="0.25">
      <c r="A1169">
        <v>1158</v>
      </c>
      <c r="B1169" t="s">
        <v>8711</v>
      </c>
      <c r="C1169" s="1" t="s">
        <v>8468</v>
      </c>
      <c r="D1169" s="1" t="s">
        <v>8469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x14ac:dyDescent="0.25">
      <c r="A1170">
        <v>1159</v>
      </c>
      <c r="B1170" t="s">
        <v>8712</v>
      </c>
      <c r="C1170" s="1" t="s">
        <v>8468</v>
      </c>
      <c r="D1170" s="1" t="s">
        <v>8469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x14ac:dyDescent="0.25">
      <c r="A1171">
        <v>1160</v>
      </c>
      <c r="B1171" t="s">
        <v>8713</v>
      </c>
      <c r="C1171" s="1" t="s">
        <v>8714</v>
      </c>
      <c r="D1171" s="1" t="s">
        <v>8715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x14ac:dyDescent="0.25">
      <c r="A1172">
        <v>1161</v>
      </c>
      <c r="B1172" t="s">
        <v>8716</v>
      </c>
      <c r="C1172" s="1" t="s">
        <v>8714</v>
      </c>
      <c r="D1172" s="1" t="s">
        <v>8715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x14ac:dyDescent="0.25">
      <c r="A1173">
        <v>1162</v>
      </c>
      <c r="B1173" t="s">
        <v>8717</v>
      </c>
      <c r="C1173" s="1" t="s">
        <v>8714</v>
      </c>
      <c r="D1173" s="1" t="s">
        <v>8715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x14ac:dyDescent="0.25">
      <c r="A1174">
        <v>1163</v>
      </c>
      <c r="B1174" t="s">
        <v>8718</v>
      </c>
      <c r="C1174" s="1" t="s">
        <v>8714</v>
      </c>
      <c r="D1174" s="1" t="s">
        <v>8715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x14ac:dyDescent="0.25">
      <c r="A1175">
        <v>1164</v>
      </c>
      <c r="B1175" t="s">
        <v>8719</v>
      </c>
      <c r="C1175" s="1" t="s">
        <v>8714</v>
      </c>
      <c r="D1175" s="1" t="s">
        <v>8715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x14ac:dyDescent="0.25">
      <c r="A1176">
        <v>1165</v>
      </c>
      <c r="B1176" t="s">
        <v>8720</v>
      </c>
      <c r="C1176" s="1" t="s">
        <v>8714</v>
      </c>
      <c r="D1176" s="1" t="s">
        <v>8715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x14ac:dyDescent="0.25">
      <c r="A1177">
        <v>1166</v>
      </c>
      <c r="B1177" t="s">
        <v>8721</v>
      </c>
      <c r="C1177" s="1" t="s">
        <v>8714</v>
      </c>
      <c r="D1177" s="1" t="s">
        <v>8715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x14ac:dyDescent="0.25">
      <c r="A1178">
        <v>1167</v>
      </c>
      <c r="B1178" t="s">
        <v>8722</v>
      </c>
      <c r="C1178" s="1" t="s">
        <v>8714</v>
      </c>
      <c r="D1178" s="1" t="s">
        <v>8715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x14ac:dyDescent="0.25">
      <c r="A1179">
        <v>1168</v>
      </c>
      <c r="B1179" t="s">
        <v>8723</v>
      </c>
      <c r="C1179" s="1" t="s">
        <v>8714</v>
      </c>
      <c r="D1179" s="1" t="s">
        <v>8715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x14ac:dyDescent="0.25">
      <c r="A1180">
        <v>1169</v>
      </c>
      <c r="B1180" t="s">
        <v>8724</v>
      </c>
      <c r="C1180" s="1" t="s">
        <v>8714</v>
      </c>
      <c r="D1180" s="1" t="s">
        <v>8715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x14ac:dyDescent="0.25">
      <c r="A1181">
        <v>1170</v>
      </c>
      <c r="B1181" t="s">
        <v>8725</v>
      </c>
      <c r="C1181" s="1" t="s">
        <v>8714</v>
      </c>
      <c r="D1181" s="1" t="s">
        <v>8715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x14ac:dyDescent="0.25">
      <c r="A1182">
        <v>1171</v>
      </c>
      <c r="B1182" t="s">
        <v>8726</v>
      </c>
      <c r="C1182" s="1" t="s">
        <v>8714</v>
      </c>
      <c r="D1182" s="1" t="s">
        <v>8715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x14ac:dyDescent="0.25">
      <c r="A1183">
        <v>1172</v>
      </c>
      <c r="B1183" t="s">
        <v>8727</v>
      </c>
      <c r="C1183" s="1" t="s">
        <v>8714</v>
      </c>
      <c r="D1183" s="1" t="s">
        <v>8715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x14ac:dyDescent="0.25">
      <c r="A1184">
        <v>1173</v>
      </c>
      <c r="B1184" t="s">
        <v>8728</v>
      </c>
      <c r="C1184" s="1" t="s">
        <v>8714</v>
      </c>
      <c r="D1184" s="1" t="s">
        <v>8715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x14ac:dyDescent="0.25">
      <c r="A1185">
        <v>1174</v>
      </c>
      <c r="B1185" t="s">
        <v>8729</v>
      </c>
      <c r="C1185" s="1" t="s">
        <v>8714</v>
      </c>
      <c r="D1185" s="1" t="s">
        <v>8715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x14ac:dyDescent="0.25">
      <c r="A1186">
        <v>1175</v>
      </c>
      <c r="B1186" t="s">
        <v>8730</v>
      </c>
      <c r="C1186" s="1" t="s">
        <v>8714</v>
      </c>
      <c r="D1186" s="1" t="s">
        <v>8715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x14ac:dyDescent="0.25">
      <c r="A1187">
        <v>1176</v>
      </c>
      <c r="B1187" t="s">
        <v>8731</v>
      </c>
      <c r="C1187" s="1" t="s">
        <v>8714</v>
      </c>
      <c r="D1187" s="1" t="s">
        <v>8715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x14ac:dyDescent="0.25">
      <c r="A1188">
        <v>1177</v>
      </c>
      <c r="B1188" t="s">
        <v>8732</v>
      </c>
      <c r="C1188" s="1" t="s">
        <v>8714</v>
      </c>
      <c r="D1188" s="1" t="s">
        <v>8715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x14ac:dyDescent="0.25">
      <c r="A1189">
        <v>1178</v>
      </c>
      <c r="B1189" t="s">
        <v>8733</v>
      </c>
      <c r="C1189" s="1" t="s">
        <v>8714</v>
      </c>
      <c r="D1189" s="1" t="s">
        <v>8715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x14ac:dyDescent="0.25">
      <c r="A1190">
        <v>1179</v>
      </c>
      <c r="B1190" t="s">
        <v>8734</v>
      </c>
      <c r="C1190" s="1" t="s">
        <v>8714</v>
      </c>
      <c r="D1190" s="1" t="s">
        <v>8715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x14ac:dyDescent="0.25">
      <c r="A1191">
        <v>1180</v>
      </c>
      <c r="B1191" t="s">
        <v>8735</v>
      </c>
      <c r="C1191" s="1" t="s">
        <v>8714</v>
      </c>
      <c r="D1191" s="1" t="s">
        <v>8715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x14ac:dyDescent="0.25">
      <c r="A1192">
        <v>1181</v>
      </c>
      <c r="B1192" t="s">
        <v>8736</v>
      </c>
      <c r="C1192" s="1" t="s">
        <v>8714</v>
      </c>
      <c r="D1192" s="1" t="s">
        <v>8715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x14ac:dyDescent="0.25">
      <c r="A1193">
        <v>1182</v>
      </c>
      <c r="B1193" t="s">
        <v>8737</v>
      </c>
      <c r="C1193" s="1" t="s">
        <v>8714</v>
      </c>
      <c r="D1193" s="1" t="s">
        <v>8715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x14ac:dyDescent="0.25">
      <c r="A1194">
        <v>1183</v>
      </c>
      <c r="B1194" t="s">
        <v>8738</v>
      </c>
      <c r="C1194" s="1" t="s">
        <v>8714</v>
      </c>
      <c r="D1194" s="1" t="s">
        <v>8715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x14ac:dyDescent="0.25">
      <c r="A1195">
        <v>1184</v>
      </c>
      <c r="B1195" t="s">
        <v>8739</v>
      </c>
      <c r="C1195" s="1" t="s">
        <v>8714</v>
      </c>
      <c r="D1195" s="1" t="s">
        <v>8715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x14ac:dyDescent="0.25">
      <c r="A1196">
        <v>1185</v>
      </c>
      <c r="B1196" t="s">
        <v>8740</v>
      </c>
      <c r="C1196" s="1" t="s">
        <v>8714</v>
      </c>
      <c r="D1196" s="1" t="s">
        <v>8715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x14ac:dyDescent="0.25">
      <c r="A1197">
        <v>1186</v>
      </c>
      <c r="B1197" t="s">
        <v>8741</v>
      </c>
      <c r="C1197" s="1" t="s">
        <v>8714</v>
      </c>
      <c r="D1197" s="1" t="s">
        <v>8715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x14ac:dyDescent="0.25">
      <c r="A1198">
        <v>1187</v>
      </c>
      <c r="B1198" t="s">
        <v>8742</v>
      </c>
      <c r="C1198" s="1" t="s">
        <v>8714</v>
      </c>
      <c r="D1198" s="1" t="s">
        <v>8715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x14ac:dyDescent="0.25">
      <c r="A1199">
        <v>1188</v>
      </c>
      <c r="B1199" t="s">
        <v>8743</v>
      </c>
      <c r="C1199" s="1" t="s">
        <v>8714</v>
      </c>
      <c r="D1199" s="1" t="s">
        <v>8715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x14ac:dyDescent="0.25">
      <c r="A1200">
        <v>1189</v>
      </c>
      <c r="B1200" t="s">
        <v>8744</v>
      </c>
      <c r="C1200" s="1" t="s">
        <v>8714</v>
      </c>
      <c r="D1200" s="1" t="s">
        <v>8715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x14ac:dyDescent="0.25">
      <c r="A1201">
        <v>1190</v>
      </c>
      <c r="B1201" t="s">
        <v>8745</v>
      </c>
      <c r="C1201" s="1" t="s">
        <v>8714</v>
      </c>
      <c r="D1201" s="1" t="s">
        <v>8715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x14ac:dyDescent="0.25">
      <c r="A1202">
        <v>1191</v>
      </c>
      <c r="B1202" t="s">
        <v>8746</v>
      </c>
      <c r="C1202" s="1" t="s">
        <v>8714</v>
      </c>
      <c r="D1202" s="1" t="s">
        <v>8715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x14ac:dyDescent="0.25">
      <c r="A1203">
        <v>1192</v>
      </c>
      <c r="B1203" t="s">
        <v>8747</v>
      </c>
      <c r="C1203" s="1" t="s">
        <v>8714</v>
      </c>
      <c r="D1203" s="1" t="s">
        <v>8715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x14ac:dyDescent="0.25">
      <c r="A1204">
        <v>1193</v>
      </c>
      <c r="B1204" t="s">
        <v>8748</v>
      </c>
      <c r="C1204" s="1" t="s">
        <v>8714</v>
      </c>
      <c r="D1204" s="1" t="s">
        <v>8715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x14ac:dyDescent="0.25">
      <c r="A1205">
        <v>1194</v>
      </c>
      <c r="B1205" t="s">
        <v>8749</v>
      </c>
      <c r="C1205" s="1" t="s">
        <v>8714</v>
      </c>
      <c r="D1205" s="1" t="s">
        <v>8715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x14ac:dyDescent="0.25">
      <c r="A1206">
        <v>1195</v>
      </c>
      <c r="B1206" t="s">
        <v>8750</v>
      </c>
      <c r="C1206" s="1" t="s">
        <v>8714</v>
      </c>
      <c r="D1206" s="1" t="s">
        <v>8715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x14ac:dyDescent="0.25">
      <c r="A1207">
        <v>1196</v>
      </c>
      <c r="B1207" t="s">
        <v>8751</v>
      </c>
      <c r="C1207" s="1" t="s">
        <v>8714</v>
      </c>
      <c r="D1207" s="1" t="s">
        <v>8715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x14ac:dyDescent="0.25">
      <c r="A1208">
        <v>1197</v>
      </c>
      <c r="B1208" t="s">
        <v>8752</v>
      </c>
      <c r="C1208" s="1" t="s">
        <v>8714</v>
      </c>
      <c r="D1208" s="1" t="s">
        <v>8715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x14ac:dyDescent="0.25">
      <c r="A1209">
        <v>1198</v>
      </c>
      <c r="B1209" t="s">
        <v>8753</v>
      </c>
      <c r="C1209" s="1" t="s">
        <v>8714</v>
      </c>
      <c r="D1209" s="1" t="s">
        <v>8715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x14ac:dyDescent="0.25">
      <c r="A1210">
        <v>1199</v>
      </c>
      <c r="B1210" t="s">
        <v>8754</v>
      </c>
      <c r="C1210" s="1" t="s">
        <v>8714</v>
      </c>
      <c r="D1210" s="1" t="s">
        <v>8715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x14ac:dyDescent="0.25">
      <c r="A1211">
        <v>1200</v>
      </c>
      <c r="B1211" t="s">
        <v>8755</v>
      </c>
      <c r="C1211" s="1" t="s">
        <v>8714</v>
      </c>
      <c r="D1211" s="1" t="s">
        <v>8715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x14ac:dyDescent="0.25">
      <c r="A1212">
        <v>1201</v>
      </c>
      <c r="B1212" t="s">
        <v>8756</v>
      </c>
      <c r="C1212" s="1" t="s">
        <v>8714</v>
      </c>
      <c r="D1212" s="1" t="s">
        <v>8715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x14ac:dyDescent="0.25">
      <c r="A1213">
        <v>1202</v>
      </c>
      <c r="B1213" t="s">
        <v>8757</v>
      </c>
      <c r="C1213" s="1" t="s">
        <v>8714</v>
      </c>
      <c r="D1213" s="1" t="s">
        <v>8715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x14ac:dyDescent="0.25">
      <c r="A1214">
        <v>1203</v>
      </c>
      <c r="B1214" t="s">
        <v>8758</v>
      </c>
      <c r="C1214" s="1" t="s">
        <v>8714</v>
      </c>
      <c r="D1214" s="1" t="s">
        <v>8715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x14ac:dyDescent="0.25">
      <c r="A1215">
        <v>1204</v>
      </c>
      <c r="B1215" t="s">
        <v>8759</v>
      </c>
      <c r="C1215" s="1" t="s">
        <v>8714</v>
      </c>
      <c r="D1215" s="1" t="s">
        <v>8715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x14ac:dyDescent="0.25">
      <c r="A1216">
        <v>1205</v>
      </c>
      <c r="B1216" t="s">
        <v>8760</v>
      </c>
      <c r="C1216" s="1" t="s">
        <v>8714</v>
      </c>
      <c r="D1216" s="1" t="s">
        <v>8715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x14ac:dyDescent="0.25">
      <c r="A1217">
        <v>1206</v>
      </c>
      <c r="B1217" t="s">
        <v>8761</v>
      </c>
      <c r="C1217" s="1" t="s">
        <v>8714</v>
      </c>
      <c r="D1217" s="1" t="s">
        <v>8715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x14ac:dyDescent="0.25">
      <c r="A1218">
        <v>1207</v>
      </c>
      <c r="B1218" t="s">
        <v>8762</v>
      </c>
      <c r="C1218" s="1" t="s">
        <v>8714</v>
      </c>
      <c r="D1218" s="1" t="s">
        <v>8715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x14ac:dyDescent="0.25">
      <c r="A1219">
        <v>1208</v>
      </c>
      <c r="B1219" t="s">
        <v>8763</v>
      </c>
      <c r="C1219" s="1" t="s">
        <v>8714</v>
      </c>
      <c r="D1219" s="1" t="s">
        <v>8715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x14ac:dyDescent="0.25">
      <c r="A1220">
        <v>1209</v>
      </c>
      <c r="B1220" t="s">
        <v>8764</v>
      </c>
      <c r="C1220" s="1" t="s">
        <v>8714</v>
      </c>
      <c r="D1220" s="1" t="s">
        <v>8715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x14ac:dyDescent="0.25">
      <c r="A1221">
        <v>1210</v>
      </c>
      <c r="B1221" t="s">
        <v>8765</v>
      </c>
      <c r="C1221" s="1" t="s">
        <v>8714</v>
      </c>
      <c r="D1221" s="1" t="s">
        <v>8715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x14ac:dyDescent="0.25">
      <c r="A1222">
        <v>1211</v>
      </c>
      <c r="B1222" t="s">
        <v>8766</v>
      </c>
      <c r="C1222" s="1" t="s">
        <v>8714</v>
      </c>
      <c r="D1222" s="1" t="s">
        <v>8715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x14ac:dyDescent="0.25">
      <c r="A1223">
        <v>1212</v>
      </c>
      <c r="B1223" t="s">
        <v>8767</v>
      </c>
      <c r="C1223" s="1" t="s">
        <v>8714</v>
      </c>
      <c r="D1223" s="1" t="s">
        <v>8715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x14ac:dyDescent="0.25">
      <c r="A1224">
        <v>1213</v>
      </c>
      <c r="B1224" t="s">
        <v>8768</v>
      </c>
      <c r="C1224" s="1" t="s">
        <v>8714</v>
      </c>
      <c r="D1224" s="1" t="s">
        <v>8715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x14ac:dyDescent="0.25">
      <c r="A1225">
        <v>1214</v>
      </c>
      <c r="B1225" t="s">
        <v>8769</v>
      </c>
      <c r="C1225" s="1" t="s">
        <v>8714</v>
      </c>
      <c r="D1225" s="1" t="s">
        <v>8715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x14ac:dyDescent="0.25">
      <c r="A1226">
        <v>1215</v>
      </c>
      <c r="B1226" t="s">
        <v>8770</v>
      </c>
      <c r="C1226" s="1" t="s">
        <v>8714</v>
      </c>
      <c r="D1226" s="1" t="s">
        <v>8715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x14ac:dyDescent="0.25">
      <c r="A1227">
        <v>1216</v>
      </c>
      <c r="B1227" t="s">
        <v>8771</v>
      </c>
      <c r="C1227" s="1" t="s">
        <v>8714</v>
      </c>
      <c r="D1227" s="1" t="s">
        <v>8715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x14ac:dyDescent="0.25">
      <c r="A1228">
        <v>1217</v>
      </c>
      <c r="B1228" t="s">
        <v>8772</v>
      </c>
      <c r="C1228" s="1" t="s">
        <v>8714</v>
      </c>
      <c r="D1228" s="1" t="s">
        <v>8715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x14ac:dyDescent="0.25">
      <c r="A1229">
        <v>1218</v>
      </c>
      <c r="B1229" t="s">
        <v>8773</v>
      </c>
      <c r="C1229" s="1" t="s">
        <v>8714</v>
      </c>
      <c r="D1229" s="1" t="s">
        <v>8715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x14ac:dyDescent="0.25">
      <c r="A1230">
        <v>1219</v>
      </c>
      <c r="B1230" t="s">
        <v>8774</v>
      </c>
      <c r="C1230" s="1" t="s">
        <v>8714</v>
      </c>
      <c r="D1230" s="1" t="s">
        <v>8715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x14ac:dyDescent="0.25">
      <c r="A1231">
        <v>1220</v>
      </c>
      <c r="B1231" t="s">
        <v>8775</v>
      </c>
      <c r="C1231" s="1" t="s">
        <v>8714</v>
      </c>
      <c r="D1231" s="1" t="s">
        <v>8715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x14ac:dyDescent="0.25">
      <c r="A1232">
        <v>1221</v>
      </c>
      <c r="B1232" t="s">
        <v>8776</v>
      </c>
      <c r="C1232" s="1" t="s">
        <v>8714</v>
      </c>
      <c r="D1232" s="1" t="s">
        <v>8715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x14ac:dyDescent="0.25">
      <c r="A1233">
        <v>1222</v>
      </c>
      <c r="B1233" t="s">
        <v>8777</v>
      </c>
      <c r="C1233" s="1" t="s">
        <v>8714</v>
      </c>
      <c r="D1233" s="1" t="s">
        <v>8715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x14ac:dyDescent="0.25">
      <c r="A1234">
        <v>1223</v>
      </c>
      <c r="B1234" t="s">
        <v>8778</v>
      </c>
      <c r="C1234" s="1" t="s">
        <v>8714</v>
      </c>
      <c r="D1234" s="1" t="s">
        <v>8715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x14ac:dyDescent="0.25">
      <c r="A1235">
        <v>1224</v>
      </c>
      <c r="B1235" t="s">
        <v>8779</v>
      </c>
      <c r="C1235" s="1" t="s">
        <v>8714</v>
      </c>
      <c r="D1235" s="1" t="s">
        <v>8715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x14ac:dyDescent="0.25">
      <c r="A1236">
        <v>1225</v>
      </c>
      <c r="B1236" t="s">
        <v>8780</v>
      </c>
      <c r="C1236" s="1" t="s">
        <v>8714</v>
      </c>
      <c r="D1236" s="1" t="s">
        <v>8715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x14ac:dyDescent="0.25">
      <c r="A1237">
        <v>1226</v>
      </c>
      <c r="B1237" t="s">
        <v>8781</v>
      </c>
      <c r="C1237" s="1" t="s">
        <v>8714</v>
      </c>
      <c r="D1237" s="1" t="s">
        <v>8715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x14ac:dyDescent="0.25">
      <c r="A1238">
        <v>1227</v>
      </c>
      <c r="B1238" t="s">
        <v>8782</v>
      </c>
      <c r="C1238" s="1" t="s">
        <v>8714</v>
      </c>
      <c r="D1238" s="1" t="s">
        <v>8715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x14ac:dyDescent="0.25">
      <c r="A1239">
        <v>1228</v>
      </c>
      <c r="B1239" t="s">
        <v>8783</v>
      </c>
      <c r="C1239" s="1" t="s">
        <v>8714</v>
      </c>
      <c r="D1239" s="1" t="s">
        <v>8715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x14ac:dyDescent="0.25">
      <c r="A1240">
        <v>1229</v>
      </c>
      <c r="B1240" t="s">
        <v>8784</v>
      </c>
      <c r="C1240" s="1" t="s">
        <v>8714</v>
      </c>
      <c r="D1240" s="1" t="s">
        <v>8715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x14ac:dyDescent="0.25">
      <c r="A1241">
        <v>1230</v>
      </c>
      <c r="B1241" t="s">
        <v>8785</v>
      </c>
      <c r="C1241" s="1" t="s">
        <v>8714</v>
      </c>
      <c r="D1241" s="1" t="s">
        <v>8715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x14ac:dyDescent="0.25">
      <c r="A1242">
        <v>1231</v>
      </c>
      <c r="B1242" t="s">
        <v>8786</v>
      </c>
      <c r="C1242" s="1" t="s">
        <v>8714</v>
      </c>
      <c r="D1242" s="1" t="s">
        <v>8715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x14ac:dyDescent="0.25">
      <c r="A1243">
        <v>1232</v>
      </c>
      <c r="B1243" t="s">
        <v>8787</v>
      </c>
      <c r="C1243" s="1" t="s">
        <v>8714</v>
      </c>
      <c r="D1243" s="1" t="s">
        <v>8715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x14ac:dyDescent="0.25">
      <c r="A1244">
        <v>1233</v>
      </c>
      <c r="B1244" t="s">
        <v>8788</v>
      </c>
      <c r="C1244" s="1" t="s">
        <v>8714</v>
      </c>
      <c r="D1244" s="1" t="s">
        <v>8715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x14ac:dyDescent="0.25">
      <c r="A1245">
        <v>1234</v>
      </c>
      <c r="B1245" t="s">
        <v>8789</v>
      </c>
      <c r="C1245" s="1" t="s">
        <v>8714</v>
      </c>
      <c r="D1245" s="1" t="s">
        <v>8715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x14ac:dyDescent="0.25">
      <c r="A1246">
        <v>1235</v>
      </c>
      <c r="B1246" t="s">
        <v>8790</v>
      </c>
      <c r="C1246" s="1" t="s">
        <v>8714</v>
      </c>
      <c r="D1246" s="1" t="s">
        <v>8715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x14ac:dyDescent="0.25">
      <c r="A1247">
        <v>1236</v>
      </c>
      <c r="B1247" t="s">
        <v>8791</v>
      </c>
      <c r="C1247" s="1" t="s">
        <v>8714</v>
      </c>
      <c r="D1247" s="1" t="s">
        <v>8715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x14ac:dyDescent="0.25">
      <c r="A1248">
        <v>1237</v>
      </c>
      <c r="B1248" t="s">
        <v>8792</v>
      </c>
      <c r="C1248" s="1" t="s">
        <v>8714</v>
      </c>
      <c r="D1248" s="1" t="s">
        <v>8715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x14ac:dyDescent="0.25">
      <c r="A1249">
        <v>1238</v>
      </c>
      <c r="B1249" t="s">
        <v>8793</v>
      </c>
      <c r="C1249" s="1" t="s">
        <v>8714</v>
      </c>
      <c r="D1249" s="1" t="s">
        <v>8715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x14ac:dyDescent="0.25">
      <c r="A1250">
        <v>1239</v>
      </c>
      <c r="B1250" t="s">
        <v>8794</v>
      </c>
      <c r="C1250" s="1" t="s">
        <v>8714</v>
      </c>
      <c r="D1250" s="1" t="s">
        <v>8715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x14ac:dyDescent="0.25">
      <c r="A1251">
        <v>1240</v>
      </c>
      <c r="B1251" t="s">
        <v>8795</v>
      </c>
      <c r="C1251" s="1" t="s">
        <v>8714</v>
      </c>
      <c r="D1251" s="1" t="s">
        <v>8715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x14ac:dyDescent="0.25">
      <c r="A1252">
        <v>1241</v>
      </c>
      <c r="B1252" t="s">
        <v>8796</v>
      </c>
      <c r="C1252" s="1" t="s">
        <v>8714</v>
      </c>
      <c r="D1252" s="1" t="s">
        <v>8715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x14ac:dyDescent="0.25">
      <c r="A1253">
        <v>1242</v>
      </c>
      <c r="B1253" t="s">
        <v>8797</v>
      </c>
      <c r="C1253" s="1" t="s">
        <v>8714</v>
      </c>
      <c r="D1253" s="1" t="s">
        <v>8715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x14ac:dyDescent="0.25">
      <c r="A1254">
        <v>1243</v>
      </c>
      <c r="B1254" t="s">
        <v>8798</v>
      </c>
      <c r="C1254" s="1" t="s">
        <v>8714</v>
      </c>
      <c r="D1254" s="1" t="s">
        <v>8715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x14ac:dyDescent="0.25">
      <c r="A1255">
        <v>1244</v>
      </c>
      <c r="B1255" t="s">
        <v>8799</v>
      </c>
      <c r="C1255" s="1" t="s">
        <v>8714</v>
      </c>
      <c r="D1255" s="1" t="s">
        <v>8715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x14ac:dyDescent="0.25">
      <c r="A1256">
        <v>1245</v>
      </c>
      <c r="B1256" t="s">
        <v>8800</v>
      </c>
      <c r="C1256" s="1" t="s">
        <v>8714</v>
      </c>
      <c r="D1256" s="1" t="s">
        <v>8715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x14ac:dyDescent="0.25">
      <c r="A1257">
        <v>1246</v>
      </c>
      <c r="B1257" t="s">
        <v>8801</v>
      </c>
      <c r="C1257" s="1" t="s">
        <v>8714</v>
      </c>
      <c r="D1257" s="1" t="s">
        <v>8715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x14ac:dyDescent="0.25">
      <c r="A1258">
        <v>1247</v>
      </c>
      <c r="B1258" t="s">
        <v>8802</v>
      </c>
      <c r="C1258" s="1" t="s">
        <v>8714</v>
      </c>
      <c r="D1258" s="1" t="s">
        <v>8715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x14ac:dyDescent="0.25">
      <c r="A1259">
        <v>1248</v>
      </c>
      <c r="B1259" t="s">
        <v>8803</v>
      </c>
      <c r="C1259" s="1" t="s">
        <v>8714</v>
      </c>
      <c r="D1259" s="1" t="s">
        <v>8715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x14ac:dyDescent="0.25">
      <c r="A1260">
        <v>1249</v>
      </c>
      <c r="B1260" t="s">
        <v>8804</v>
      </c>
      <c r="C1260" s="1" t="s">
        <v>8714</v>
      </c>
      <c r="D1260" s="1" t="s">
        <v>8715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x14ac:dyDescent="0.25">
      <c r="A1261">
        <v>1250</v>
      </c>
      <c r="B1261" t="s">
        <v>8805</v>
      </c>
      <c r="C1261" s="1" t="s">
        <v>8714</v>
      </c>
      <c r="D1261" s="1" t="s">
        <v>8715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x14ac:dyDescent="0.25">
      <c r="A1262">
        <v>1251</v>
      </c>
      <c r="B1262" t="s">
        <v>8806</v>
      </c>
      <c r="C1262" s="1" t="s">
        <v>8714</v>
      </c>
      <c r="D1262" s="1" t="s">
        <v>8715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x14ac:dyDescent="0.25">
      <c r="A1263">
        <v>1252</v>
      </c>
      <c r="B1263" t="s">
        <v>8807</v>
      </c>
      <c r="C1263" s="1" t="s">
        <v>8714</v>
      </c>
      <c r="D1263" s="1" t="s">
        <v>8715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x14ac:dyDescent="0.25">
      <c r="A1264">
        <v>1253</v>
      </c>
      <c r="B1264" t="s">
        <v>8808</v>
      </c>
      <c r="C1264" s="1" t="s">
        <v>8714</v>
      </c>
      <c r="D1264" s="1" t="s">
        <v>8715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x14ac:dyDescent="0.25">
      <c r="A1265">
        <v>1254</v>
      </c>
      <c r="B1265" t="s">
        <v>8809</v>
      </c>
      <c r="C1265" s="1" t="s">
        <v>8714</v>
      </c>
      <c r="D1265" s="1" t="s">
        <v>8715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x14ac:dyDescent="0.25">
      <c r="A1266">
        <v>1255</v>
      </c>
      <c r="B1266" t="s">
        <v>8810</v>
      </c>
      <c r="C1266" s="1" t="s">
        <v>8714</v>
      </c>
      <c r="D1266" s="1" t="s">
        <v>8715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x14ac:dyDescent="0.25">
      <c r="A1267">
        <v>1256</v>
      </c>
      <c r="B1267" t="s">
        <v>8811</v>
      </c>
      <c r="C1267" s="1" t="s">
        <v>8714</v>
      </c>
      <c r="D1267" s="1" t="s">
        <v>8715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x14ac:dyDescent="0.25">
      <c r="A1268">
        <v>1257</v>
      </c>
      <c r="B1268" t="s">
        <v>8812</v>
      </c>
      <c r="C1268" s="1" t="s">
        <v>8714</v>
      </c>
      <c r="D1268" s="1" t="s">
        <v>8715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x14ac:dyDescent="0.25">
      <c r="A1269">
        <v>1258</v>
      </c>
      <c r="B1269" t="s">
        <v>8813</v>
      </c>
      <c r="C1269" s="1" t="s">
        <v>8714</v>
      </c>
      <c r="D1269" s="1" t="s">
        <v>8715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x14ac:dyDescent="0.25">
      <c r="A1270">
        <v>1259</v>
      </c>
      <c r="B1270" t="s">
        <v>8814</v>
      </c>
      <c r="C1270" s="1" t="s">
        <v>8714</v>
      </c>
      <c r="D1270" s="1" t="s">
        <v>8715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x14ac:dyDescent="0.25">
      <c r="A1271">
        <v>1260</v>
      </c>
      <c r="B1271" t="s">
        <v>8815</v>
      </c>
      <c r="C1271" s="1" t="s">
        <v>8714</v>
      </c>
      <c r="D1271" s="1" t="s">
        <v>8715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x14ac:dyDescent="0.25">
      <c r="A1272">
        <v>1261</v>
      </c>
      <c r="B1272" t="s">
        <v>8816</v>
      </c>
      <c r="C1272" s="1" t="s">
        <v>8714</v>
      </c>
      <c r="D1272" s="1" t="s">
        <v>8715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x14ac:dyDescent="0.25">
      <c r="A1273">
        <v>1262</v>
      </c>
      <c r="B1273" t="s">
        <v>8817</v>
      </c>
      <c r="C1273" s="1" t="s">
        <v>8714</v>
      </c>
      <c r="D1273" s="1" t="s">
        <v>8715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x14ac:dyDescent="0.25">
      <c r="A1274">
        <v>1263</v>
      </c>
      <c r="B1274" t="s">
        <v>8818</v>
      </c>
      <c r="C1274" s="1" t="s">
        <v>8714</v>
      </c>
      <c r="D1274" s="1" t="s">
        <v>8715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x14ac:dyDescent="0.25">
      <c r="A1275">
        <v>1264</v>
      </c>
      <c r="B1275" t="s">
        <v>8819</v>
      </c>
      <c r="C1275" s="1" t="s">
        <v>8714</v>
      </c>
      <c r="D1275" s="1" t="s">
        <v>8715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x14ac:dyDescent="0.25">
      <c r="A1276">
        <v>1265</v>
      </c>
      <c r="B1276" t="s">
        <v>8820</v>
      </c>
      <c r="C1276" s="1" t="s">
        <v>8714</v>
      </c>
      <c r="D1276" s="1" t="s">
        <v>8715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x14ac:dyDescent="0.25">
      <c r="A1277">
        <v>1266</v>
      </c>
      <c r="B1277" t="s">
        <v>8821</v>
      </c>
      <c r="C1277" s="1" t="s">
        <v>8714</v>
      </c>
      <c r="D1277" s="1" t="s">
        <v>8715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x14ac:dyDescent="0.25">
      <c r="A1278">
        <v>1267</v>
      </c>
      <c r="B1278" t="s">
        <v>8822</v>
      </c>
      <c r="C1278" s="1" t="s">
        <v>8714</v>
      </c>
      <c r="D1278" s="1" t="s">
        <v>8715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x14ac:dyDescent="0.25">
      <c r="A1279">
        <v>1268</v>
      </c>
      <c r="B1279" t="s">
        <v>8823</v>
      </c>
      <c r="C1279" s="1" t="s">
        <v>8714</v>
      </c>
      <c r="D1279" s="1" t="s">
        <v>8715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x14ac:dyDescent="0.25">
      <c r="A1280">
        <v>1269</v>
      </c>
      <c r="B1280" t="s">
        <v>8824</v>
      </c>
      <c r="C1280" s="1" t="s">
        <v>8714</v>
      </c>
      <c r="D1280" s="1" t="s">
        <v>8715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x14ac:dyDescent="0.25">
      <c r="A1281">
        <v>1270</v>
      </c>
      <c r="B1281" t="s">
        <v>8825</v>
      </c>
      <c r="C1281" s="1" t="s">
        <v>8714</v>
      </c>
      <c r="D1281" s="1" t="s">
        <v>8715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x14ac:dyDescent="0.25">
      <c r="A1282">
        <v>1271</v>
      </c>
      <c r="B1282" t="s">
        <v>8826</v>
      </c>
      <c r="C1282" s="1" t="s">
        <v>8714</v>
      </c>
      <c r="D1282" s="1" t="s">
        <v>8715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x14ac:dyDescent="0.25">
      <c r="A1283">
        <v>1272</v>
      </c>
      <c r="B1283" t="s">
        <v>8827</v>
      </c>
      <c r="C1283" s="1" t="s">
        <v>8714</v>
      </c>
      <c r="D1283" s="1" t="s">
        <v>8715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x14ac:dyDescent="0.25">
      <c r="A1284">
        <v>1273</v>
      </c>
      <c r="B1284" t="s">
        <v>8828</v>
      </c>
      <c r="C1284" s="1" t="s">
        <v>8714</v>
      </c>
      <c r="D1284" s="1" t="s">
        <v>8715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x14ac:dyDescent="0.25">
      <c r="A1285">
        <v>1274</v>
      </c>
      <c r="B1285" t="s">
        <v>8829</v>
      </c>
      <c r="C1285" s="1" t="s">
        <v>8714</v>
      </c>
      <c r="D1285" s="1" t="s">
        <v>8715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x14ac:dyDescent="0.25">
      <c r="A1286">
        <v>1275</v>
      </c>
      <c r="B1286" t="s">
        <v>8830</v>
      </c>
      <c r="C1286" s="1" t="s">
        <v>8714</v>
      </c>
      <c r="D1286" s="1" t="s">
        <v>8715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x14ac:dyDescent="0.25">
      <c r="A1287">
        <v>1276</v>
      </c>
      <c r="B1287" t="s">
        <v>8831</v>
      </c>
      <c r="C1287" s="1" t="s">
        <v>8714</v>
      </c>
      <c r="D1287" s="1" t="s">
        <v>8715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x14ac:dyDescent="0.25">
      <c r="A1288">
        <v>1277</v>
      </c>
      <c r="B1288" t="s">
        <v>8832</v>
      </c>
      <c r="C1288" s="1" t="s">
        <v>8714</v>
      </c>
      <c r="D1288" s="1" t="s">
        <v>8715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x14ac:dyDescent="0.25">
      <c r="A1289">
        <v>1278</v>
      </c>
      <c r="B1289" t="s">
        <v>8833</v>
      </c>
      <c r="C1289" s="1" t="s">
        <v>8714</v>
      </c>
      <c r="D1289" s="1" t="s">
        <v>8715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x14ac:dyDescent="0.25">
      <c r="A1290">
        <v>1279</v>
      </c>
      <c r="B1290" t="s">
        <v>8834</v>
      </c>
      <c r="C1290" s="1" t="s">
        <v>8714</v>
      </c>
      <c r="D1290" s="1" t="s">
        <v>8715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x14ac:dyDescent="0.25">
      <c r="A1291">
        <v>1280</v>
      </c>
      <c r="B1291" t="s">
        <v>8835</v>
      </c>
      <c r="C1291" s="1" t="s">
        <v>8714</v>
      </c>
      <c r="D1291" s="1" t="s">
        <v>8715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x14ac:dyDescent="0.25">
      <c r="A1292">
        <v>1281</v>
      </c>
      <c r="B1292" t="s">
        <v>8836</v>
      </c>
      <c r="C1292" s="1" t="s">
        <v>8714</v>
      </c>
      <c r="D1292" s="1" t="s">
        <v>8715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x14ac:dyDescent="0.25">
      <c r="A1293">
        <v>1282</v>
      </c>
      <c r="B1293" t="s">
        <v>8837</v>
      </c>
      <c r="C1293" s="1" t="s">
        <v>8714</v>
      </c>
      <c r="D1293" s="1" t="s">
        <v>8715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x14ac:dyDescent="0.25">
      <c r="A1294">
        <v>1283</v>
      </c>
      <c r="B1294" t="s">
        <v>8838</v>
      </c>
      <c r="C1294" s="1" t="s">
        <v>8714</v>
      </c>
      <c r="D1294" s="1" t="s">
        <v>8715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x14ac:dyDescent="0.25">
      <c r="A1295">
        <v>1284</v>
      </c>
      <c r="B1295" t="s">
        <v>8839</v>
      </c>
      <c r="C1295" s="1" t="s">
        <v>8714</v>
      </c>
      <c r="D1295" s="1" t="s">
        <v>8715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x14ac:dyDescent="0.25">
      <c r="A1296">
        <v>1285</v>
      </c>
      <c r="B1296" t="s">
        <v>8840</v>
      </c>
      <c r="C1296" s="1" t="s">
        <v>8714</v>
      </c>
      <c r="D1296" s="1" t="s">
        <v>8715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x14ac:dyDescent="0.25">
      <c r="A1297">
        <v>1286</v>
      </c>
      <c r="B1297" t="s">
        <v>8841</v>
      </c>
      <c r="C1297" s="1" t="s">
        <v>8714</v>
      </c>
      <c r="D1297" s="1" t="s">
        <v>8715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x14ac:dyDescent="0.25">
      <c r="A1298">
        <v>1287</v>
      </c>
      <c r="B1298" t="s">
        <v>8842</v>
      </c>
      <c r="C1298" s="1" t="s">
        <v>8714</v>
      </c>
      <c r="D1298" s="1" t="s">
        <v>8715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x14ac:dyDescent="0.25">
      <c r="A1299">
        <v>1288</v>
      </c>
      <c r="B1299" t="s">
        <v>8843</v>
      </c>
      <c r="C1299" s="1" t="s">
        <v>8714</v>
      </c>
      <c r="D1299" s="1" t="s">
        <v>8715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x14ac:dyDescent="0.25">
      <c r="A1300">
        <v>1289</v>
      </c>
      <c r="B1300" t="s">
        <v>8844</v>
      </c>
      <c r="C1300" s="1" t="s">
        <v>8714</v>
      </c>
      <c r="D1300" s="1" t="s">
        <v>8715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x14ac:dyDescent="0.25">
      <c r="A1301">
        <v>1290</v>
      </c>
      <c r="B1301" t="s">
        <v>8845</v>
      </c>
      <c r="C1301" s="1" t="s">
        <v>8714</v>
      </c>
      <c r="D1301" s="1" t="s">
        <v>8715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x14ac:dyDescent="0.25">
      <c r="A1302">
        <v>1291</v>
      </c>
      <c r="B1302" t="s">
        <v>8846</v>
      </c>
      <c r="C1302" s="1" t="s">
        <v>8714</v>
      </c>
      <c r="D1302" s="1" t="s">
        <v>8715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x14ac:dyDescent="0.25">
      <c r="A1303">
        <v>1292</v>
      </c>
      <c r="B1303" t="s">
        <v>8847</v>
      </c>
      <c r="C1303" s="1" t="s">
        <v>8714</v>
      </c>
      <c r="D1303" s="1" t="s">
        <v>8715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x14ac:dyDescent="0.25">
      <c r="A1304">
        <v>1293</v>
      </c>
      <c r="B1304" t="s">
        <v>8848</v>
      </c>
      <c r="C1304" s="1" t="s">
        <v>8714</v>
      </c>
      <c r="D1304" s="1" t="s">
        <v>8715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x14ac:dyDescent="0.25">
      <c r="A1305">
        <v>1294</v>
      </c>
      <c r="B1305" t="s">
        <v>8849</v>
      </c>
      <c r="C1305" s="1" t="s">
        <v>8714</v>
      </c>
      <c r="D1305" s="1" t="s">
        <v>8715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x14ac:dyDescent="0.25">
      <c r="A1306">
        <v>1295</v>
      </c>
      <c r="B1306" t="s">
        <v>8850</v>
      </c>
      <c r="C1306" s="1" t="s">
        <v>8714</v>
      </c>
      <c r="D1306" s="1" t="s">
        <v>8715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x14ac:dyDescent="0.25">
      <c r="A1307">
        <v>1296</v>
      </c>
      <c r="B1307" t="s">
        <v>8851</v>
      </c>
      <c r="C1307" s="1" t="s">
        <v>8714</v>
      </c>
      <c r="D1307" s="1" t="s">
        <v>8715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x14ac:dyDescent="0.25">
      <c r="A1308">
        <v>1297</v>
      </c>
      <c r="B1308" t="s">
        <v>8852</v>
      </c>
      <c r="C1308" s="1" t="s">
        <v>8714</v>
      </c>
      <c r="D1308" s="1" t="s">
        <v>8715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x14ac:dyDescent="0.25">
      <c r="A1309">
        <v>1298</v>
      </c>
      <c r="B1309" t="s">
        <v>8853</v>
      </c>
      <c r="C1309" s="1" t="s">
        <v>8714</v>
      </c>
      <c r="D1309" s="1" t="s">
        <v>8715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x14ac:dyDescent="0.25">
      <c r="A1310">
        <v>1299</v>
      </c>
      <c r="B1310" t="s">
        <v>8854</v>
      </c>
      <c r="C1310" s="1" t="s">
        <v>8714</v>
      </c>
      <c r="D1310" s="1" t="s">
        <v>8715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x14ac:dyDescent="0.25">
      <c r="A1311">
        <v>1300</v>
      </c>
      <c r="B1311" t="s">
        <v>8855</v>
      </c>
      <c r="C1311" s="1" t="s">
        <v>8714</v>
      </c>
      <c r="D1311" s="1" t="s">
        <v>8715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x14ac:dyDescent="0.25">
      <c r="A1312">
        <v>1301</v>
      </c>
      <c r="B1312" t="s">
        <v>8856</v>
      </c>
      <c r="C1312" s="1" t="s">
        <v>8714</v>
      </c>
      <c r="D1312" s="1" t="s">
        <v>8715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x14ac:dyDescent="0.25">
      <c r="A1313">
        <v>1302</v>
      </c>
      <c r="B1313" t="s">
        <v>8857</v>
      </c>
      <c r="C1313" s="1" t="s">
        <v>8714</v>
      </c>
      <c r="D1313" s="1" t="s">
        <v>8715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x14ac:dyDescent="0.25">
      <c r="A1314">
        <v>1303</v>
      </c>
      <c r="B1314" t="s">
        <v>8858</v>
      </c>
      <c r="C1314" s="1" t="s">
        <v>8714</v>
      </c>
      <c r="D1314" s="1" t="s">
        <v>8715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x14ac:dyDescent="0.25">
      <c r="A1315">
        <v>1304</v>
      </c>
      <c r="B1315" t="s">
        <v>8859</v>
      </c>
      <c r="C1315" s="1" t="s">
        <v>8714</v>
      </c>
      <c r="D1315" s="1" t="s">
        <v>8715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x14ac:dyDescent="0.25">
      <c r="A1316">
        <v>1305</v>
      </c>
      <c r="B1316" t="s">
        <v>8860</v>
      </c>
      <c r="C1316" s="1" t="s">
        <v>8714</v>
      </c>
      <c r="D1316" s="1" t="s">
        <v>8715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x14ac:dyDescent="0.25">
      <c r="A1317">
        <v>1306</v>
      </c>
      <c r="B1317" t="s">
        <v>8861</v>
      </c>
      <c r="C1317" s="1" t="s">
        <v>8714</v>
      </c>
      <c r="D1317" s="1" t="s">
        <v>8715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x14ac:dyDescent="0.25">
      <c r="A1318">
        <v>1307</v>
      </c>
      <c r="B1318" t="s">
        <v>8862</v>
      </c>
      <c r="C1318" s="1" t="s">
        <v>8714</v>
      </c>
      <c r="D1318" s="1" t="s">
        <v>8715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x14ac:dyDescent="0.25">
      <c r="A1319">
        <v>1308</v>
      </c>
      <c r="B1319" t="s">
        <v>8863</v>
      </c>
      <c r="C1319" s="1" t="s">
        <v>8714</v>
      </c>
      <c r="D1319" s="1" t="s">
        <v>8715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x14ac:dyDescent="0.25">
      <c r="A1320">
        <v>1309</v>
      </c>
      <c r="B1320" t="s">
        <v>8864</v>
      </c>
      <c r="C1320" s="1" t="s">
        <v>8714</v>
      </c>
      <c r="D1320" s="1" t="s">
        <v>8715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x14ac:dyDescent="0.25">
      <c r="A1321">
        <v>1310</v>
      </c>
      <c r="B1321" t="s">
        <v>8865</v>
      </c>
      <c r="C1321" s="1" t="s">
        <v>8714</v>
      </c>
      <c r="D1321" s="1" t="s">
        <v>8715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x14ac:dyDescent="0.25">
      <c r="A1322">
        <v>1311</v>
      </c>
      <c r="B1322" t="s">
        <v>8866</v>
      </c>
      <c r="C1322" s="1" t="s">
        <v>8714</v>
      </c>
      <c r="D1322" s="1" t="s">
        <v>8715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x14ac:dyDescent="0.25">
      <c r="A1323">
        <v>1312</v>
      </c>
      <c r="B1323" t="s">
        <v>8867</v>
      </c>
      <c r="C1323" s="1" t="s">
        <v>8714</v>
      </c>
      <c r="D1323" s="1" t="s">
        <v>8715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x14ac:dyDescent="0.25">
      <c r="A1324">
        <v>1313</v>
      </c>
      <c r="B1324" t="s">
        <v>8868</v>
      </c>
      <c r="C1324" s="1" t="s">
        <v>8714</v>
      </c>
      <c r="D1324" s="1" t="s">
        <v>8715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x14ac:dyDescent="0.25">
      <c r="A1325">
        <v>1314</v>
      </c>
      <c r="B1325" t="s">
        <v>8869</v>
      </c>
      <c r="C1325" s="1" t="s">
        <v>8714</v>
      </c>
      <c r="D1325" s="1" t="s">
        <v>8715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x14ac:dyDescent="0.25">
      <c r="A1326">
        <v>1315</v>
      </c>
      <c r="B1326" t="s">
        <v>8870</v>
      </c>
      <c r="C1326" s="1" t="s">
        <v>8714</v>
      </c>
      <c r="D1326" s="1" t="s">
        <v>8715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x14ac:dyDescent="0.25">
      <c r="A1327">
        <v>1316</v>
      </c>
      <c r="B1327" t="s">
        <v>8871</v>
      </c>
      <c r="C1327" s="1" t="s">
        <v>8714</v>
      </c>
      <c r="D1327" s="1" t="s">
        <v>8715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x14ac:dyDescent="0.25">
      <c r="A1328">
        <v>1317</v>
      </c>
      <c r="B1328" t="s">
        <v>8872</v>
      </c>
      <c r="C1328" s="1" t="s">
        <v>8714</v>
      </c>
      <c r="D1328" s="1" t="s">
        <v>8715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x14ac:dyDescent="0.25">
      <c r="A1329">
        <v>1318</v>
      </c>
      <c r="B1329" t="s">
        <v>8873</v>
      </c>
      <c r="C1329" s="1" t="s">
        <v>8714</v>
      </c>
      <c r="D1329" s="1" t="s">
        <v>8715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x14ac:dyDescent="0.25">
      <c r="A1330">
        <v>1319</v>
      </c>
      <c r="B1330" t="s">
        <v>8874</v>
      </c>
      <c r="C1330" s="1" t="s">
        <v>8714</v>
      </c>
      <c r="D1330" s="1" t="s">
        <v>8715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x14ac:dyDescent="0.25">
      <c r="A1331">
        <v>1320</v>
      </c>
      <c r="B1331" t="s">
        <v>8875</v>
      </c>
      <c r="C1331" s="1" t="s">
        <v>8714</v>
      </c>
      <c r="D1331" s="1" t="s">
        <v>8715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x14ac:dyDescent="0.25">
      <c r="A1332">
        <v>1321</v>
      </c>
      <c r="B1332" t="s">
        <v>8876</v>
      </c>
      <c r="C1332" s="1" t="s">
        <v>8714</v>
      </c>
      <c r="D1332" s="1" t="s">
        <v>8715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x14ac:dyDescent="0.25">
      <c r="A1333">
        <v>1322</v>
      </c>
      <c r="B1333" t="s">
        <v>8877</v>
      </c>
      <c r="C1333" s="1" t="s">
        <v>8714</v>
      </c>
      <c r="D1333" s="1" t="s">
        <v>8715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x14ac:dyDescent="0.25">
      <c r="A1334">
        <v>1323</v>
      </c>
      <c r="B1334" t="s">
        <v>8878</v>
      </c>
      <c r="C1334" s="1" t="s">
        <v>8714</v>
      </c>
      <c r="D1334" s="1" t="s">
        <v>8715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x14ac:dyDescent="0.25">
      <c r="A1335">
        <v>1324</v>
      </c>
      <c r="B1335" t="s">
        <v>8879</v>
      </c>
      <c r="C1335" s="1" t="s">
        <v>8714</v>
      </c>
      <c r="D1335" s="1" t="s">
        <v>8715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x14ac:dyDescent="0.25">
      <c r="A1336">
        <v>1325</v>
      </c>
      <c r="B1336" t="s">
        <v>8880</v>
      </c>
      <c r="C1336" s="1" t="s">
        <v>8714</v>
      </c>
      <c r="D1336" s="1" t="s">
        <v>8715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x14ac:dyDescent="0.25">
      <c r="A1337">
        <v>1326</v>
      </c>
      <c r="B1337" t="s">
        <v>8881</v>
      </c>
      <c r="C1337" s="1" t="s">
        <v>8714</v>
      </c>
      <c r="D1337" s="1" t="s">
        <v>8715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x14ac:dyDescent="0.25">
      <c r="A1338">
        <v>1327</v>
      </c>
      <c r="B1338" t="s">
        <v>8882</v>
      </c>
      <c r="C1338" s="1" t="s">
        <v>8714</v>
      </c>
      <c r="D1338" s="1" t="s">
        <v>8715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x14ac:dyDescent="0.25">
      <c r="A1339">
        <v>1328</v>
      </c>
      <c r="B1339" t="s">
        <v>8883</v>
      </c>
      <c r="C1339" s="1" t="s">
        <v>8714</v>
      </c>
      <c r="D1339" s="1" t="s">
        <v>8715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x14ac:dyDescent="0.25">
      <c r="A1340">
        <v>1329</v>
      </c>
      <c r="B1340" t="s">
        <v>8884</v>
      </c>
      <c r="C1340" s="1" t="s">
        <v>8714</v>
      </c>
      <c r="D1340" s="1" t="s">
        <v>8715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x14ac:dyDescent="0.25">
      <c r="A1341">
        <v>1330</v>
      </c>
      <c r="B1341" t="s">
        <v>8885</v>
      </c>
      <c r="C1341" s="1" t="s">
        <v>8714</v>
      </c>
      <c r="D1341" s="1" t="s">
        <v>8715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x14ac:dyDescent="0.25">
      <c r="A1342">
        <v>1331</v>
      </c>
      <c r="B1342" t="s">
        <v>8886</v>
      </c>
      <c r="C1342" s="1" t="s">
        <v>8714</v>
      </c>
      <c r="D1342" s="1" t="s">
        <v>8715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x14ac:dyDescent="0.25">
      <c r="A1343">
        <v>1332</v>
      </c>
      <c r="B1343" t="s">
        <v>8887</v>
      </c>
      <c r="C1343" s="1" t="s">
        <v>8714</v>
      </c>
      <c r="D1343" s="1" t="s">
        <v>8715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x14ac:dyDescent="0.25">
      <c r="A1344">
        <v>1333</v>
      </c>
      <c r="B1344" t="s">
        <v>8888</v>
      </c>
      <c r="C1344" s="1" t="s">
        <v>8714</v>
      </c>
      <c r="D1344" s="1" t="s">
        <v>8715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x14ac:dyDescent="0.25">
      <c r="A1345">
        <v>1334</v>
      </c>
      <c r="B1345" t="s">
        <v>8889</v>
      </c>
      <c r="C1345" s="1" t="s">
        <v>8714</v>
      </c>
      <c r="D1345" s="1" t="s">
        <v>8715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x14ac:dyDescent="0.25">
      <c r="A1346">
        <v>1335</v>
      </c>
      <c r="B1346" t="s">
        <v>8890</v>
      </c>
      <c r="C1346" s="1" t="s">
        <v>8714</v>
      </c>
      <c r="D1346" s="1" t="s">
        <v>8715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x14ac:dyDescent="0.25">
      <c r="A1347">
        <v>1336</v>
      </c>
      <c r="B1347" t="s">
        <v>8891</v>
      </c>
      <c r="C1347" s="1" t="s">
        <v>8714</v>
      </c>
      <c r="D1347" s="1" t="s">
        <v>8715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x14ac:dyDescent="0.25">
      <c r="A1348">
        <v>1337</v>
      </c>
      <c r="B1348" t="s">
        <v>8892</v>
      </c>
      <c r="C1348" s="1" t="s">
        <v>8714</v>
      </c>
      <c r="D1348" s="1" t="s">
        <v>8715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x14ac:dyDescent="0.25">
      <c r="A1349">
        <v>1338</v>
      </c>
      <c r="B1349" t="s">
        <v>8893</v>
      </c>
      <c r="C1349" s="1" t="s">
        <v>8714</v>
      </c>
      <c r="D1349" s="1" t="s">
        <v>8715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x14ac:dyDescent="0.25">
      <c r="A1350">
        <v>1339</v>
      </c>
      <c r="B1350" t="s">
        <v>8894</v>
      </c>
      <c r="C1350" s="1" t="s">
        <v>8714</v>
      </c>
      <c r="D1350" s="1" t="s">
        <v>8715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x14ac:dyDescent="0.25">
      <c r="A1351">
        <v>1340</v>
      </c>
      <c r="B1351" t="s">
        <v>8895</v>
      </c>
      <c r="C1351" s="1" t="s">
        <v>8714</v>
      </c>
      <c r="D1351" s="1" t="s">
        <v>8715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x14ac:dyDescent="0.25">
      <c r="A1352">
        <v>1341</v>
      </c>
      <c r="B1352" t="s">
        <v>8896</v>
      </c>
      <c r="C1352" s="1" t="s">
        <v>8714</v>
      </c>
      <c r="D1352" s="1" t="s">
        <v>8715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x14ac:dyDescent="0.25">
      <c r="A1353">
        <v>1342</v>
      </c>
      <c r="B1353" t="s">
        <v>8897</v>
      </c>
      <c r="C1353" s="1" t="s">
        <v>8714</v>
      </c>
      <c r="D1353" s="1" t="s">
        <v>8715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x14ac:dyDescent="0.25">
      <c r="A1354">
        <v>1343</v>
      </c>
      <c r="B1354" t="s">
        <v>8898</v>
      </c>
      <c r="C1354" s="1" t="s">
        <v>8899</v>
      </c>
      <c r="D1354" s="1" t="s">
        <v>8899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x14ac:dyDescent="0.25">
      <c r="A1355">
        <v>1344</v>
      </c>
      <c r="B1355" t="s">
        <v>8900</v>
      </c>
      <c r="C1355" s="1" t="s">
        <v>8899</v>
      </c>
      <c r="D1355" s="1" t="s">
        <v>8899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x14ac:dyDescent="0.25">
      <c r="A1356">
        <v>1345</v>
      </c>
      <c r="B1356" t="s">
        <v>8901</v>
      </c>
      <c r="C1356" s="1" t="s">
        <v>8899</v>
      </c>
      <c r="D1356" s="1" t="s">
        <v>8899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x14ac:dyDescent="0.25">
      <c r="A1357">
        <v>1346</v>
      </c>
      <c r="B1357" t="s">
        <v>8902</v>
      </c>
      <c r="C1357" s="1" t="s">
        <v>8899</v>
      </c>
      <c r="D1357" s="1" t="s">
        <v>8899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x14ac:dyDescent="0.25">
      <c r="A1358">
        <v>1347</v>
      </c>
      <c r="B1358" t="s">
        <v>8903</v>
      </c>
      <c r="C1358" s="1" t="s">
        <v>8899</v>
      </c>
      <c r="D1358" s="1" t="s">
        <v>8899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x14ac:dyDescent="0.25">
      <c r="A1359">
        <v>1348</v>
      </c>
      <c r="B1359" t="s">
        <v>8904</v>
      </c>
      <c r="C1359" s="1" t="s">
        <v>8899</v>
      </c>
      <c r="D1359" s="1" t="s">
        <v>8899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x14ac:dyDescent="0.25">
      <c r="A1360">
        <v>1349</v>
      </c>
      <c r="B1360" t="s">
        <v>8905</v>
      </c>
      <c r="C1360" s="1" t="s">
        <v>8906</v>
      </c>
      <c r="D1360" s="1" t="s">
        <v>8907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x14ac:dyDescent="0.25">
      <c r="A1361">
        <v>1350</v>
      </c>
      <c r="B1361" t="s">
        <v>8908</v>
      </c>
      <c r="C1361" s="1" t="s">
        <v>8906</v>
      </c>
      <c r="D1361" s="1" t="s">
        <v>8907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x14ac:dyDescent="0.25">
      <c r="A1362">
        <v>1351</v>
      </c>
      <c r="B1362" t="s">
        <v>8909</v>
      </c>
      <c r="C1362" s="1" t="s">
        <v>8906</v>
      </c>
      <c r="D1362" s="1" t="s">
        <v>8907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x14ac:dyDescent="0.25">
      <c r="A1363">
        <v>1352</v>
      </c>
      <c r="B1363" t="s">
        <v>8910</v>
      </c>
      <c r="C1363" s="1" t="s">
        <v>8906</v>
      </c>
      <c r="D1363" s="1" t="s">
        <v>8907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x14ac:dyDescent="0.25">
      <c r="A1364">
        <v>1353</v>
      </c>
      <c r="B1364" t="s">
        <v>8911</v>
      </c>
      <c r="C1364" s="1" t="s">
        <v>8906</v>
      </c>
      <c r="D1364" s="1" t="s">
        <v>8907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x14ac:dyDescent="0.25">
      <c r="A1365">
        <v>1354</v>
      </c>
      <c r="B1365" t="s">
        <v>8912</v>
      </c>
      <c r="C1365" s="1" t="s">
        <v>8906</v>
      </c>
      <c r="D1365" s="1" t="s">
        <v>8907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x14ac:dyDescent="0.25">
      <c r="A1366">
        <v>1355</v>
      </c>
      <c r="B1366" t="s">
        <v>8913</v>
      </c>
      <c r="C1366" s="1" t="s">
        <v>8906</v>
      </c>
      <c r="D1366" s="1" t="s">
        <v>8907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x14ac:dyDescent="0.25">
      <c r="A1367">
        <v>1356</v>
      </c>
      <c r="B1367" t="s">
        <v>8914</v>
      </c>
      <c r="C1367" s="1" t="s">
        <v>8906</v>
      </c>
      <c r="D1367" s="1" t="s">
        <v>8907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x14ac:dyDescent="0.25">
      <c r="A1368">
        <v>1357</v>
      </c>
      <c r="B1368" t="s">
        <v>8915</v>
      </c>
      <c r="C1368" s="1" t="s">
        <v>8906</v>
      </c>
      <c r="D1368" s="1" t="s">
        <v>8907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x14ac:dyDescent="0.25">
      <c r="A1369">
        <v>1358</v>
      </c>
      <c r="B1369" t="s">
        <v>8916</v>
      </c>
      <c r="C1369" s="1" t="s">
        <v>8906</v>
      </c>
      <c r="D1369" s="1" t="s">
        <v>8907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x14ac:dyDescent="0.25">
      <c r="A1370">
        <v>1359</v>
      </c>
      <c r="B1370" t="s">
        <v>8917</v>
      </c>
      <c r="C1370" s="1" t="s">
        <v>8906</v>
      </c>
      <c r="D1370" s="1" t="s">
        <v>8907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x14ac:dyDescent="0.25">
      <c r="A1371">
        <v>1360</v>
      </c>
      <c r="B1371" t="s">
        <v>8918</v>
      </c>
      <c r="C1371" s="1" t="s">
        <v>8906</v>
      </c>
      <c r="D1371" s="1" t="s">
        <v>8907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x14ac:dyDescent="0.25">
      <c r="A1372">
        <v>1361</v>
      </c>
      <c r="B1372" t="s">
        <v>8919</v>
      </c>
      <c r="C1372" s="1" t="s">
        <v>8920</v>
      </c>
      <c r="D1372" s="1" t="s">
        <v>8921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x14ac:dyDescent="0.25">
      <c r="A1373">
        <v>1362</v>
      </c>
      <c r="B1373" t="s">
        <v>8922</v>
      </c>
      <c r="C1373" s="1" t="s">
        <v>8920</v>
      </c>
      <c r="D1373" s="1" t="s">
        <v>8921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x14ac:dyDescent="0.25">
      <c r="A1374">
        <v>1363</v>
      </c>
      <c r="B1374" t="s">
        <v>8923</v>
      </c>
      <c r="C1374" s="1" t="s">
        <v>8920</v>
      </c>
      <c r="D1374" s="1" t="s">
        <v>8921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x14ac:dyDescent="0.25">
      <c r="A1375">
        <v>1364</v>
      </c>
      <c r="B1375" t="s">
        <v>8924</v>
      </c>
      <c r="C1375" s="1" t="s">
        <v>8920</v>
      </c>
      <c r="D1375" s="1" t="s">
        <v>8921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x14ac:dyDescent="0.25">
      <c r="A1376">
        <v>1365</v>
      </c>
      <c r="B1376" t="s">
        <v>8925</v>
      </c>
      <c r="C1376" s="1" t="s">
        <v>8920</v>
      </c>
      <c r="D1376" s="1" t="s">
        <v>8921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x14ac:dyDescent="0.25">
      <c r="A1377">
        <v>1366</v>
      </c>
      <c r="B1377" t="s">
        <v>8926</v>
      </c>
      <c r="C1377" s="1" t="s">
        <v>8920</v>
      </c>
      <c r="D1377" s="1" t="s">
        <v>8921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x14ac:dyDescent="0.25">
      <c r="A1378">
        <v>1367</v>
      </c>
      <c r="B1378" t="s">
        <v>8927</v>
      </c>
      <c r="C1378" s="1" t="s">
        <v>8920</v>
      </c>
      <c r="D1378" s="1" t="s">
        <v>8921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x14ac:dyDescent="0.25">
      <c r="A1379">
        <v>1368</v>
      </c>
      <c r="B1379" t="s">
        <v>8928</v>
      </c>
      <c r="C1379" s="1" t="s">
        <v>8920</v>
      </c>
      <c r="D1379" s="1" t="s">
        <v>8921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x14ac:dyDescent="0.25">
      <c r="A1380">
        <v>1369</v>
      </c>
      <c r="B1380" t="s">
        <v>8929</v>
      </c>
      <c r="C1380" s="1" t="s">
        <v>8920</v>
      </c>
      <c r="D1380" s="1" t="s">
        <v>8921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x14ac:dyDescent="0.25">
      <c r="A1381">
        <v>1370</v>
      </c>
      <c r="B1381" t="s">
        <v>8930</v>
      </c>
      <c r="C1381" s="1" t="s">
        <v>8920</v>
      </c>
      <c r="D1381" s="1" t="s">
        <v>8921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x14ac:dyDescent="0.25">
      <c r="A1382">
        <v>1371</v>
      </c>
      <c r="B1382" t="s">
        <v>8931</v>
      </c>
      <c r="C1382" s="1" t="s">
        <v>8920</v>
      </c>
      <c r="D1382" s="1" t="s">
        <v>8921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x14ac:dyDescent="0.25">
      <c r="A1383">
        <v>1372</v>
      </c>
      <c r="B1383" t="s">
        <v>8932</v>
      </c>
      <c r="C1383" s="1" t="s">
        <v>8920</v>
      </c>
      <c r="D1383" s="1" t="s">
        <v>8921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x14ac:dyDescent="0.25">
      <c r="A1384">
        <v>1373</v>
      </c>
      <c r="B1384" t="s">
        <v>8933</v>
      </c>
      <c r="C1384" s="1" t="s">
        <v>8920</v>
      </c>
      <c r="D1384" s="1" t="s">
        <v>8921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x14ac:dyDescent="0.25">
      <c r="A1385">
        <v>1374</v>
      </c>
      <c r="B1385" t="s">
        <v>8934</v>
      </c>
      <c r="C1385" s="1" t="s">
        <v>8920</v>
      </c>
      <c r="D1385" s="1" t="s">
        <v>8921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x14ac:dyDescent="0.25">
      <c r="A1386">
        <v>1375</v>
      </c>
      <c r="B1386" t="s">
        <v>8935</v>
      </c>
      <c r="C1386" s="1" t="s">
        <v>8920</v>
      </c>
      <c r="D1386" s="1" t="s">
        <v>8921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x14ac:dyDescent="0.25">
      <c r="A1387">
        <v>1376</v>
      </c>
      <c r="B1387" t="s">
        <v>8936</v>
      </c>
      <c r="C1387" s="1" t="s">
        <v>8920</v>
      </c>
      <c r="D1387" s="1" t="s">
        <v>8921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x14ac:dyDescent="0.25">
      <c r="A1388">
        <v>1377</v>
      </c>
      <c r="B1388" t="s">
        <v>8937</v>
      </c>
      <c r="C1388" s="1" t="s">
        <v>8920</v>
      </c>
      <c r="D1388" s="1" t="s">
        <v>8921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x14ac:dyDescent="0.25">
      <c r="A1389">
        <v>1378</v>
      </c>
      <c r="B1389" t="s">
        <v>8938</v>
      </c>
      <c r="C1389" s="1" t="s">
        <v>8920</v>
      </c>
      <c r="D1389" s="1" t="s">
        <v>8921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x14ac:dyDescent="0.25">
      <c r="A1390">
        <v>1379</v>
      </c>
      <c r="B1390" t="s">
        <v>8939</v>
      </c>
      <c r="C1390" s="1" t="s">
        <v>8920</v>
      </c>
      <c r="D1390" s="1" t="s">
        <v>8921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x14ac:dyDescent="0.25">
      <c r="A1391">
        <v>1380</v>
      </c>
      <c r="B1391" t="s">
        <v>8940</v>
      </c>
      <c r="C1391" s="1" t="s">
        <v>8920</v>
      </c>
      <c r="D1391" s="1" t="s">
        <v>8921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x14ac:dyDescent="0.25">
      <c r="A1392">
        <v>1381</v>
      </c>
      <c r="B1392" t="s">
        <v>8941</v>
      </c>
      <c r="C1392" s="1" t="s">
        <v>8920</v>
      </c>
      <c r="D1392" s="1" t="s">
        <v>8921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x14ac:dyDescent="0.25">
      <c r="A1393">
        <v>1382</v>
      </c>
      <c r="B1393" t="s">
        <v>8942</v>
      </c>
      <c r="C1393" s="1" t="s">
        <v>8920</v>
      </c>
      <c r="D1393" s="1" t="s">
        <v>8921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x14ac:dyDescent="0.25">
      <c r="A1394">
        <v>1383</v>
      </c>
      <c r="B1394" t="s">
        <v>8943</v>
      </c>
      <c r="C1394" s="1" t="s">
        <v>8920</v>
      </c>
      <c r="D1394" s="1" t="s">
        <v>8921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x14ac:dyDescent="0.25">
      <c r="A1395">
        <v>1384</v>
      </c>
      <c r="B1395" t="s">
        <v>8944</v>
      </c>
      <c r="C1395" s="1" t="s">
        <v>8920</v>
      </c>
      <c r="D1395" s="1" t="s">
        <v>8921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x14ac:dyDescent="0.25">
      <c r="A1396">
        <v>1385</v>
      </c>
      <c r="B1396" t="s">
        <v>8945</v>
      </c>
      <c r="C1396" s="1" t="s">
        <v>8920</v>
      </c>
      <c r="D1396" s="1" t="s">
        <v>8921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x14ac:dyDescent="0.25">
      <c r="A1397">
        <v>1386</v>
      </c>
      <c r="B1397" t="s">
        <v>8946</v>
      </c>
      <c r="C1397" s="1" t="s">
        <v>8920</v>
      </c>
      <c r="D1397" s="1" t="s">
        <v>8921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x14ac:dyDescent="0.25">
      <c r="A1398">
        <v>1387</v>
      </c>
      <c r="B1398" t="s">
        <v>8947</v>
      </c>
      <c r="C1398" s="1" t="s">
        <v>8920</v>
      </c>
      <c r="D1398" s="1" t="s">
        <v>8921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x14ac:dyDescent="0.25">
      <c r="A1399">
        <v>1388</v>
      </c>
      <c r="B1399" t="s">
        <v>8948</v>
      </c>
      <c r="C1399" s="1" t="s">
        <v>8920</v>
      </c>
      <c r="D1399" s="1" t="s">
        <v>8921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x14ac:dyDescent="0.25">
      <c r="A1400">
        <v>1389</v>
      </c>
      <c r="B1400" t="s">
        <v>8949</v>
      </c>
      <c r="C1400" s="1" t="s">
        <v>8920</v>
      </c>
      <c r="D1400" s="1" t="s">
        <v>8921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x14ac:dyDescent="0.25">
      <c r="A1401">
        <v>1390</v>
      </c>
      <c r="B1401" t="s">
        <v>8950</v>
      </c>
      <c r="C1401" s="1" t="s">
        <v>8920</v>
      </c>
      <c r="D1401" s="1" t="s">
        <v>8921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x14ac:dyDescent="0.25">
      <c r="A1402">
        <v>1391</v>
      </c>
      <c r="B1402" t="s">
        <v>8951</v>
      </c>
      <c r="C1402" s="1" t="s">
        <v>8952</v>
      </c>
      <c r="D1402" s="1" t="s">
        <v>8952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x14ac:dyDescent="0.25">
      <c r="A1403">
        <v>1392</v>
      </c>
      <c r="B1403" t="s">
        <v>8953</v>
      </c>
      <c r="C1403" s="1" t="s">
        <v>8952</v>
      </c>
      <c r="D1403" s="1" t="s">
        <v>8952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x14ac:dyDescent="0.25">
      <c r="A1404">
        <v>1393</v>
      </c>
      <c r="B1404" t="s">
        <v>8954</v>
      </c>
      <c r="C1404" s="1" t="s">
        <v>8952</v>
      </c>
      <c r="D1404" s="1" t="s">
        <v>8952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x14ac:dyDescent="0.25">
      <c r="A1405">
        <v>1394</v>
      </c>
      <c r="B1405" t="s">
        <v>8955</v>
      </c>
      <c r="C1405" s="1" t="s">
        <v>8952</v>
      </c>
      <c r="D1405" s="1" t="s">
        <v>8952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x14ac:dyDescent="0.25">
      <c r="A1406">
        <v>1395</v>
      </c>
      <c r="B1406" t="s">
        <v>8956</v>
      </c>
      <c r="C1406" s="1" t="s">
        <v>8952</v>
      </c>
      <c r="D1406" s="1" t="s">
        <v>8952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x14ac:dyDescent="0.25">
      <c r="A1407">
        <v>1396</v>
      </c>
      <c r="B1407" t="s">
        <v>8957</v>
      </c>
      <c r="C1407" s="1" t="s">
        <v>8952</v>
      </c>
      <c r="D1407" s="1" t="s">
        <v>8952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x14ac:dyDescent="0.25">
      <c r="A1408">
        <v>1397</v>
      </c>
      <c r="B1408" t="s">
        <v>8958</v>
      </c>
      <c r="C1408" s="1" t="s">
        <v>8952</v>
      </c>
      <c r="D1408" s="1" t="s">
        <v>8952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x14ac:dyDescent="0.25">
      <c r="A1409">
        <v>1398</v>
      </c>
      <c r="B1409" t="s">
        <v>8959</v>
      </c>
      <c r="C1409" s="1" t="s">
        <v>8952</v>
      </c>
      <c r="D1409" s="1" t="s">
        <v>8952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x14ac:dyDescent="0.25">
      <c r="A1410">
        <v>1399</v>
      </c>
      <c r="B1410" t="s">
        <v>8960</v>
      </c>
      <c r="C1410" s="1" t="s">
        <v>8952</v>
      </c>
      <c r="D1410" s="1" t="s">
        <v>8952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x14ac:dyDescent="0.25">
      <c r="A1411">
        <v>1400</v>
      </c>
      <c r="B1411" t="s">
        <v>8961</v>
      </c>
      <c r="C1411" s="1" t="s">
        <v>8952</v>
      </c>
      <c r="D1411" s="1" t="s">
        <v>8952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x14ac:dyDescent="0.25">
      <c r="A1412">
        <v>1401</v>
      </c>
      <c r="B1412" t="s">
        <v>8962</v>
      </c>
      <c r="C1412" s="1" t="s">
        <v>8952</v>
      </c>
      <c r="D1412" s="1" t="s">
        <v>8952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x14ac:dyDescent="0.25">
      <c r="A1413">
        <v>1402</v>
      </c>
      <c r="B1413" t="s">
        <v>8963</v>
      </c>
      <c r="C1413" s="1" t="s">
        <v>8952</v>
      </c>
      <c r="D1413" s="1" t="s">
        <v>8952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x14ac:dyDescent="0.25">
      <c r="A1414">
        <v>1403</v>
      </c>
      <c r="B1414" t="s">
        <v>8964</v>
      </c>
      <c r="C1414" s="1" t="s">
        <v>8952</v>
      </c>
      <c r="D1414" s="1" t="s">
        <v>8952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x14ac:dyDescent="0.25">
      <c r="A1415">
        <v>1404</v>
      </c>
      <c r="B1415" t="s">
        <v>8965</v>
      </c>
      <c r="C1415" s="1" t="s">
        <v>8952</v>
      </c>
      <c r="D1415" s="1" t="s">
        <v>8952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x14ac:dyDescent="0.25">
      <c r="A1416">
        <v>1405</v>
      </c>
      <c r="B1416" t="s">
        <v>8966</v>
      </c>
      <c r="C1416" s="1" t="s">
        <v>8952</v>
      </c>
      <c r="D1416" s="1" t="s">
        <v>8952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x14ac:dyDescent="0.25">
      <c r="A1417">
        <v>1406</v>
      </c>
      <c r="B1417" t="s">
        <v>8967</v>
      </c>
      <c r="C1417" s="1" t="s">
        <v>8952</v>
      </c>
      <c r="D1417" s="1" t="s">
        <v>8952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x14ac:dyDescent="0.25">
      <c r="A1418">
        <v>1407</v>
      </c>
      <c r="B1418" t="s">
        <v>8968</v>
      </c>
      <c r="C1418" s="1" t="s">
        <v>8952</v>
      </c>
      <c r="D1418" s="1" t="s">
        <v>8952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x14ac:dyDescent="0.25">
      <c r="A1419">
        <v>1408</v>
      </c>
      <c r="B1419" t="s">
        <v>8969</v>
      </c>
      <c r="C1419" s="1" t="s">
        <v>8952</v>
      </c>
      <c r="D1419" s="1" t="s">
        <v>8952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x14ac:dyDescent="0.25">
      <c r="A1420">
        <v>1409</v>
      </c>
      <c r="B1420" t="s">
        <v>8970</v>
      </c>
      <c r="C1420" s="1" t="s">
        <v>8952</v>
      </c>
      <c r="D1420" s="1" t="s">
        <v>8952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x14ac:dyDescent="0.25">
      <c r="A1421">
        <v>1410</v>
      </c>
      <c r="B1421" t="s">
        <v>8971</v>
      </c>
      <c r="C1421" s="1" t="s">
        <v>8952</v>
      </c>
      <c r="D1421" s="1" t="s">
        <v>8952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x14ac:dyDescent="0.25">
      <c r="A1422">
        <v>1411</v>
      </c>
      <c r="B1422" t="s">
        <v>8972</v>
      </c>
      <c r="C1422" s="1" t="s">
        <v>8952</v>
      </c>
      <c r="D1422" s="1" t="s">
        <v>8952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x14ac:dyDescent="0.25">
      <c r="A1423">
        <v>1412</v>
      </c>
      <c r="B1423" t="s">
        <v>8973</v>
      </c>
      <c r="C1423" s="1" t="s">
        <v>8952</v>
      </c>
      <c r="D1423" s="1" t="s">
        <v>8952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x14ac:dyDescent="0.25">
      <c r="A1424">
        <v>1413</v>
      </c>
      <c r="B1424" t="s">
        <v>8974</v>
      </c>
      <c r="C1424" s="1" t="s">
        <v>8952</v>
      </c>
      <c r="D1424" s="1" t="s">
        <v>8952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x14ac:dyDescent="0.25">
      <c r="A1425">
        <v>1414</v>
      </c>
      <c r="B1425" t="s">
        <v>8975</v>
      </c>
      <c r="C1425" s="1" t="s">
        <v>8952</v>
      </c>
      <c r="D1425" s="1" t="s">
        <v>8952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x14ac:dyDescent="0.25">
      <c r="A1426">
        <v>1415</v>
      </c>
      <c r="B1426" t="s">
        <v>8976</v>
      </c>
      <c r="C1426" s="1" t="s">
        <v>8952</v>
      </c>
      <c r="D1426" s="1" t="s">
        <v>8952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x14ac:dyDescent="0.25">
      <c r="A1427">
        <v>1416</v>
      </c>
      <c r="B1427" t="s">
        <v>8977</v>
      </c>
      <c r="C1427" s="1" t="s">
        <v>8952</v>
      </c>
      <c r="D1427" s="1" t="s">
        <v>8952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x14ac:dyDescent="0.25">
      <c r="A1428">
        <v>1417</v>
      </c>
      <c r="B1428" t="s">
        <v>8978</v>
      </c>
      <c r="C1428" s="1" t="s">
        <v>8952</v>
      </c>
      <c r="D1428" s="1" t="s">
        <v>8952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x14ac:dyDescent="0.25">
      <c r="A1429">
        <v>1418</v>
      </c>
      <c r="B1429" t="s">
        <v>8979</v>
      </c>
      <c r="C1429" s="1" t="s">
        <v>8952</v>
      </c>
      <c r="D1429" s="1" t="s">
        <v>8952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x14ac:dyDescent="0.25">
      <c r="A1430">
        <v>1419</v>
      </c>
      <c r="B1430" t="s">
        <v>8980</v>
      </c>
      <c r="C1430" s="1" t="s">
        <v>8952</v>
      </c>
      <c r="D1430" s="1" t="s">
        <v>8952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x14ac:dyDescent="0.25">
      <c r="A1431">
        <v>1420</v>
      </c>
      <c r="B1431" t="s">
        <v>8981</v>
      </c>
      <c r="C1431" s="1" t="s">
        <v>8952</v>
      </c>
      <c r="D1431" s="1" t="s">
        <v>8952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x14ac:dyDescent="0.25">
      <c r="A1432">
        <v>1421</v>
      </c>
      <c r="B1432" t="s">
        <v>8982</v>
      </c>
      <c r="C1432" s="1" t="s">
        <v>8952</v>
      </c>
      <c r="D1432" s="1" t="s">
        <v>8952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x14ac:dyDescent="0.25">
      <c r="A1433">
        <v>1422</v>
      </c>
      <c r="B1433" t="s">
        <v>8983</v>
      </c>
      <c r="C1433" s="1" t="s">
        <v>8952</v>
      </c>
      <c r="D1433" s="1" t="s">
        <v>8952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x14ac:dyDescent="0.25">
      <c r="A1434">
        <v>1423</v>
      </c>
      <c r="B1434" t="s">
        <v>8984</v>
      </c>
      <c r="C1434" s="1" t="s">
        <v>8952</v>
      </c>
      <c r="D1434" s="1" t="s">
        <v>8952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x14ac:dyDescent="0.25">
      <c r="A1435">
        <v>1424</v>
      </c>
      <c r="B1435" t="s">
        <v>8985</v>
      </c>
      <c r="C1435" s="1" t="s">
        <v>8952</v>
      </c>
      <c r="D1435" s="1" t="s">
        <v>8952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x14ac:dyDescent="0.25">
      <c r="A1436">
        <v>1425</v>
      </c>
      <c r="B1436" t="s">
        <v>8986</v>
      </c>
      <c r="C1436" s="1" t="s">
        <v>8952</v>
      </c>
      <c r="D1436" s="1" t="s">
        <v>8952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x14ac:dyDescent="0.25">
      <c r="A1437">
        <v>1426</v>
      </c>
      <c r="B1437" t="s">
        <v>8987</v>
      </c>
      <c r="C1437" s="1" t="s">
        <v>8952</v>
      </c>
      <c r="D1437" s="1" t="s">
        <v>8952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x14ac:dyDescent="0.25">
      <c r="A1438">
        <v>1427</v>
      </c>
      <c r="B1438" t="s">
        <v>8988</v>
      </c>
      <c r="C1438" s="1" t="s">
        <v>8952</v>
      </c>
      <c r="D1438" s="1" t="s">
        <v>8952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x14ac:dyDescent="0.25">
      <c r="A1439">
        <v>1428</v>
      </c>
      <c r="B1439" t="s">
        <v>8989</v>
      </c>
      <c r="C1439" s="1" t="s">
        <v>8952</v>
      </c>
      <c r="D1439" s="1" t="s">
        <v>8952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x14ac:dyDescent="0.25">
      <c r="A1440">
        <v>1429</v>
      </c>
      <c r="B1440" t="s">
        <v>8990</v>
      </c>
      <c r="C1440" s="1" t="s">
        <v>8952</v>
      </c>
      <c r="D1440" s="1" t="s">
        <v>8952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x14ac:dyDescent="0.25">
      <c r="A1441">
        <v>1430</v>
      </c>
      <c r="B1441" t="s">
        <v>8991</v>
      </c>
      <c r="C1441" s="1" t="s">
        <v>8952</v>
      </c>
      <c r="D1441" s="1" t="s">
        <v>8952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x14ac:dyDescent="0.25">
      <c r="A1442">
        <v>1431</v>
      </c>
      <c r="B1442" t="s">
        <v>8992</v>
      </c>
      <c r="C1442" s="1" t="s">
        <v>8952</v>
      </c>
      <c r="D1442" s="1" t="s">
        <v>8952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x14ac:dyDescent="0.25">
      <c r="A1443">
        <v>1432</v>
      </c>
      <c r="B1443" t="s">
        <v>8993</v>
      </c>
      <c r="C1443" s="1" t="s">
        <v>8952</v>
      </c>
      <c r="D1443" s="1" t="s">
        <v>8952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x14ac:dyDescent="0.25">
      <c r="A1444">
        <v>1433</v>
      </c>
      <c r="B1444" t="s">
        <v>8994</v>
      </c>
      <c r="C1444" s="1" t="s">
        <v>8952</v>
      </c>
      <c r="D1444" s="1" t="s">
        <v>8952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x14ac:dyDescent="0.25">
      <c r="A1445">
        <v>1434</v>
      </c>
      <c r="B1445" t="s">
        <v>8995</v>
      </c>
      <c r="C1445" s="1" t="s">
        <v>8952</v>
      </c>
      <c r="D1445" s="1" t="s">
        <v>8952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x14ac:dyDescent="0.25">
      <c r="A1446">
        <v>1435</v>
      </c>
      <c r="B1446" t="s">
        <v>8996</v>
      </c>
      <c r="C1446" s="1" t="s">
        <v>8952</v>
      </c>
      <c r="D1446" s="1" t="s">
        <v>8952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x14ac:dyDescent="0.25">
      <c r="A1447">
        <v>1436</v>
      </c>
      <c r="B1447" t="s">
        <v>8997</v>
      </c>
      <c r="C1447" s="1" t="s">
        <v>8952</v>
      </c>
      <c r="D1447" s="1" t="s">
        <v>8952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x14ac:dyDescent="0.25">
      <c r="A1448">
        <v>1437</v>
      </c>
      <c r="B1448" t="s">
        <v>8998</v>
      </c>
      <c r="C1448" s="1" t="s">
        <v>8952</v>
      </c>
      <c r="D1448" s="1" t="s">
        <v>8952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x14ac:dyDescent="0.25">
      <c r="A1449">
        <v>1438</v>
      </c>
      <c r="B1449" t="s">
        <v>8999</v>
      </c>
      <c r="C1449" s="1" t="s">
        <v>8952</v>
      </c>
      <c r="D1449" s="1" t="s">
        <v>8952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x14ac:dyDescent="0.25">
      <c r="A1450">
        <v>1439</v>
      </c>
      <c r="B1450" t="s">
        <v>9000</v>
      </c>
      <c r="C1450" s="1" t="s">
        <v>8952</v>
      </c>
      <c r="D1450" s="1" t="s">
        <v>8952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x14ac:dyDescent="0.25">
      <c r="A1451">
        <v>1440</v>
      </c>
      <c r="B1451" t="s">
        <v>9001</v>
      </c>
      <c r="C1451" s="1" t="s">
        <v>8952</v>
      </c>
      <c r="D1451" s="1" t="s">
        <v>8952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x14ac:dyDescent="0.25">
      <c r="A1452">
        <v>1441</v>
      </c>
      <c r="B1452" t="s">
        <v>9002</v>
      </c>
      <c r="C1452" s="1" t="s">
        <v>8952</v>
      </c>
      <c r="D1452" s="1" t="s">
        <v>8952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x14ac:dyDescent="0.25">
      <c r="A1453">
        <v>1442</v>
      </c>
      <c r="B1453" t="s">
        <v>9003</v>
      </c>
      <c r="C1453" s="1" t="s">
        <v>8952</v>
      </c>
      <c r="D1453" s="1" t="s">
        <v>8952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x14ac:dyDescent="0.25">
      <c r="A1454">
        <v>1443</v>
      </c>
      <c r="B1454" t="s">
        <v>9004</v>
      </c>
      <c r="C1454" s="1" t="s">
        <v>8952</v>
      </c>
      <c r="D1454" s="1" t="s">
        <v>8952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x14ac:dyDescent="0.25">
      <c r="A1455">
        <v>1444</v>
      </c>
      <c r="B1455" t="s">
        <v>9005</v>
      </c>
      <c r="C1455" s="1" t="s">
        <v>8952</v>
      </c>
      <c r="D1455" s="1" t="s">
        <v>8952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x14ac:dyDescent="0.25">
      <c r="A1456">
        <v>1445</v>
      </c>
      <c r="B1456" t="s">
        <v>9006</v>
      </c>
      <c r="C1456" s="1" t="s">
        <v>8952</v>
      </c>
      <c r="D1456" s="1" t="s">
        <v>8952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x14ac:dyDescent="0.25">
      <c r="A1457">
        <v>1446</v>
      </c>
      <c r="B1457" t="s">
        <v>9007</v>
      </c>
      <c r="C1457" s="1" t="s">
        <v>8952</v>
      </c>
      <c r="D1457" s="1" t="s">
        <v>8952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x14ac:dyDescent="0.25">
      <c r="A1458">
        <v>1447</v>
      </c>
      <c r="B1458" t="s">
        <v>9008</v>
      </c>
      <c r="C1458" s="1" t="s">
        <v>8952</v>
      </c>
      <c r="D1458" s="1" t="s">
        <v>8952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x14ac:dyDescent="0.25">
      <c r="A1459">
        <v>1448</v>
      </c>
      <c r="B1459" t="s">
        <v>9009</v>
      </c>
      <c r="C1459" s="1" t="s">
        <v>8952</v>
      </c>
      <c r="D1459" s="1" t="s">
        <v>8952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x14ac:dyDescent="0.25">
      <c r="A1460">
        <v>1449</v>
      </c>
      <c r="B1460" t="s">
        <v>9010</v>
      </c>
      <c r="C1460" s="1" t="s">
        <v>8952</v>
      </c>
      <c r="D1460" s="1" t="s">
        <v>8952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x14ac:dyDescent="0.25">
      <c r="A1461">
        <v>1450</v>
      </c>
      <c r="B1461" t="s">
        <v>9011</v>
      </c>
      <c r="C1461" s="1" t="s">
        <v>8952</v>
      </c>
      <c r="D1461" s="1" t="s">
        <v>8952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x14ac:dyDescent="0.25">
      <c r="A1462">
        <v>1451</v>
      </c>
      <c r="B1462" t="s">
        <v>9012</v>
      </c>
      <c r="C1462" s="1" t="s">
        <v>8952</v>
      </c>
      <c r="D1462" s="1" t="s">
        <v>8952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x14ac:dyDescent="0.25">
      <c r="A1463">
        <v>1452</v>
      </c>
      <c r="B1463" t="s">
        <v>9013</v>
      </c>
      <c r="C1463" s="1" t="s">
        <v>8952</v>
      </c>
      <c r="D1463" s="1" t="s">
        <v>8952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x14ac:dyDescent="0.25">
      <c r="A1464">
        <v>1453</v>
      </c>
      <c r="B1464" t="s">
        <v>9014</v>
      </c>
      <c r="C1464" s="1" t="s">
        <v>8952</v>
      </c>
      <c r="D1464" s="1" t="s">
        <v>8952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x14ac:dyDescent="0.25">
      <c r="A1465">
        <v>1454</v>
      </c>
      <c r="B1465" t="s">
        <v>9015</v>
      </c>
      <c r="C1465" s="1" t="s">
        <v>8952</v>
      </c>
      <c r="D1465" s="1" t="s">
        <v>8952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x14ac:dyDescent="0.25">
      <c r="A1466">
        <v>1455</v>
      </c>
      <c r="B1466" t="s">
        <v>9016</v>
      </c>
      <c r="C1466" s="1" t="s">
        <v>8952</v>
      </c>
      <c r="D1466" s="1" t="s">
        <v>8952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x14ac:dyDescent="0.25">
      <c r="A1467">
        <v>1456</v>
      </c>
      <c r="B1467" t="s">
        <v>9017</v>
      </c>
      <c r="C1467" s="1" t="s">
        <v>8952</v>
      </c>
      <c r="D1467" s="1" t="s">
        <v>8952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x14ac:dyDescent="0.25">
      <c r="A1468">
        <v>1457</v>
      </c>
      <c r="B1468" t="s">
        <v>9018</v>
      </c>
      <c r="C1468" s="1" t="s">
        <v>8952</v>
      </c>
      <c r="D1468" s="1" t="s">
        <v>8952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x14ac:dyDescent="0.25">
      <c r="A1469">
        <v>1458</v>
      </c>
      <c r="B1469" t="s">
        <v>9019</v>
      </c>
      <c r="C1469" s="1" t="s">
        <v>8952</v>
      </c>
      <c r="D1469" s="1" t="s">
        <v>8952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x14ac:dyDescent="0.25">
      <c r="A1470">
        <v>1459</v>
      </c>
      <c r="B1470" t="s">
        <v>9020</v>
      </c>
      <c r="C1470" s="1" t="s">
        <v>8952</v>
      </c>
      <c r="D1470" s="1" t="s">
        <v>8952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x14ac:dyDescent="0.25">
      <c r="A1471">
        <v>1460</v>
      </c>
      <c r="B1471" t="s">
        <v>9021</v>
      </c>
      <c r="C1471" s="1" t="s">
        <v>8952</v>
      </c>
      <c r="D1471" s="1" t="s">
        <v>8952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x14ac:dyDescent="0.25">
      <c r="A1472">
        <v>1461</v>
      </c>
      <c r="B1472" t="s">
        <v>9022</v>
      </c>
      <c r="C1472" s="1" t="s">
        <v>8952</v>
      </c>
      <c r="D1472" s="1" t="s">
        <v>8952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x14ac:dyDescent="0.25">
      <c r="A1473">
        <v>1462</v>
      </c>
      <c r="B1473" t="s">
        <v>9023</v>
      </c>
      <c r="C1473" s="1" t="s">
        <v>8952</v>
      </c>
      <c r="D1473" s="1" t="s">
        <v>8952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x14ac:dyDescent="0.25">
      <c r="A1474">
        <v>1463</v>
      </c>
      <c r="B1474" t="s">
        <v>9024</v>
      </c>
      <c r="C1474" s="1" t="s">
        <v>8952</v>
      </c>
      <c r="D1474" s="1" t="s">
        <v>8952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x14ac:dyDescent="0.25">
      <c r="A1475">
        <v>1464</v>
      </c>
      <c r="B1475" t="s">
        <v>9025</v>
      </c>
      <c r="C1475" s="1" t="s">
        <v>8952</v>
      </c>
      <c r="D1475" s="1" t="s">
        <v>8952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x14ac:dyDescent="0.25">
      <c r="A1476">
        <v>1465</v>
      </c>
      <c r="B1476" t="s">
        <v>9026</v>
      </c>
      <c r="C1476" s="1" t="s">
        <v>8952</v>
      </c>
      <c r="D1476" s="1" t="s">
        <v>8952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x14ac:dyDescent="0.25">
      <c r="A1477">
        <v>1466</v>
      </c>
      <c r="B1477" t="s">
        <v>9027</v>
      </c>
      <c r="C1477" s="1" t="s">
        <v>8952</v>
      </c>
      <c r="D1477" s="1" t="s">
        <v>8952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x14ac:dyDescent="0.25">
      <c r="A1478">
        <v>1467</v>
      </c>
      <c r="B1478" t="s">
        <v>9028</v>
      </c>
      <c r="C1478" s="1" t="s">
        <v>8952</v>
      </c>
      <c r="D1478" s="1" t="s">
        <v>8952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x14ac:dyDescent="0.25">
      <c r="A1479">
        <v>1468</v>
      </c>
      <c r="B1479" t="s">
        <v>9029</v>
      </c>
      <c r="C1479" s="1" t="s">
        <v>8952</v>
      </c>
      <c r="D1479" s="1" t="s">
        <v>8952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x14ac:dyDescent="0.25">
      <c r="A1480">
        <v>1469</v>
      </c>
      <c r="B1480" t="s">
        <v>9030</v>
      </c>
      <c r="C1480" s="1" t="s">
        <v>8952</v>
      </c>
      <c r="D1480" s="1" t="s">
        <v>8952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x14ac:dyDescent="0.25">
      <c r="A1481">
        <v>1470</v>
      </c>
      <c r="B1481" t="s">
        <v>9031</v>
      </c>
      <c r="C1481" s="1" t="s">
        <v>8952</v>
      </c>
      <c r="D1481" s="1" t="s">
        <v>8952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x14ac:dyDescent="0.25">
      <c r="A1482">
        <v>1471</v>
      </c>
      <c r="B1482" t="s">
        <v>9032</v>
      </c>
      <c r="C1482" s="1" t="s">
        <v>8952</v>
      </c>
      <c r="D1482" s="1" t="s">
        <v>8952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x14ac:dyDescent="0.25">
      <c r="A1483">
        <v>1472</v>
      </c>
      <c r="B1483" t="s">
        <v>9033</v>
      </c>
      <c r="C1483" s="1" t="s">
        <v>8952</v>
      </c>
      <c r="D1483" s="1" t="s">
        <v>8952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x14ac:dyDescent="0.25">
      <c r="A1484">
        <v>1473</v>
      </c>
      <c r="B1484" t="s">
        <v>9034</v>
      </c>
      <c r="C1484" s="1" t="s">
        <v>8952</v>
      </c>
      <c r="D1484" s="1" t="s">
        <v>8952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x14ac:dyDescent="0.25">
      <c r="A1485">
        <v>1474</v>
      </c>
      <c r="B1485" t="s">
        <v>9035</v>
      </c>
      <c r="C1485" s="1" t="s">
        <v>8952</v>
      </c>
      <c r="D1485" s="1" t="s">
        <v>8952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x14ac:dyDescent="0.25">
      <c r="A1486">
        <v>1475</v>
      </c>
      <c r="B1486" t="s">
        <v>9036</v>
      </c>
      <c r="C1486" s="1" t="s">
        <v>8952</v>
      </c>
      <c r="D1486" s="1" t="s">
        <v>8952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x14ac:dyDescent="0.25">
      <c r="A1487">
        <v>1476</v>
      </c>
      <c r="B1487" t="s">
        <v>9037</v>
      </c>
      <c r="C1487" s="1" t="s">
        <v>8952</v>
      </c>
      <c r="D1487" s="1" t="s">
        <v>8952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x14ac:dyDescent="0.25">
      <c r="A1488">
        <v>1477</v>
      </c>
      <c r="B1488" t="s">
        <v>9038</v>
      </c>
      <c r="C1488" s="1" t="s">
        <v>8952</v>
      </c>
      <c r="D1488" s="1" t="s">
        <v>8952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x14ac:dyDescent="0.25">
      <c r="A1489">
        <v>1478</v>
      </c>
      <c r="B1489" t="s">
        <v>9039</v>
      </c>
      <c r="C1489" s="1" t="s">
        <v>8952</v>
      </c>
      <c r="D1489" s="1" t="s">
        <v>8952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x14ac:dyDescent="0.25">
      <c r="A1490">
        <v>1479</v>
      </c>
      <c r="B1490" t="s">
        <v>9040</v>
      </c>
      <c r="C1490" s="1" t="s">
        <v>8952</v>
      </c>
      <c r="D1490" s="1" t="s">
        <v>8952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x14ac:dyDescent="0.25">
      <c r="A1491">
        <v>1480</v>
      </c>
      <c r="B1491" t="s">
        <v>9041</v>
      </c>
      <c r="C1491" s="1" t="s">
        <v>8952</v>
      </c>
      <c r="D1491" s="1" t="s">
        <v>8952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x14ac:dyDescent="0.25">
      <c r="A1492">
        <v>1481</v>
      </c>
      <c r="B1492" t="s">
        <v>9042</v>
      </c>
      <c r="C1492" s="1" t="s">
        <v>8952</v>
      </c>
      <c r="D1492" s="1" t="s">
        <v>8952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x14ac:dyDescent="0.25">
      <c r="A1493">
        <v>1482</v>
      </c>
      <c r="B1493" t="s">
        <v>9043</v>
      </c>
      <c r="C1493" s="1" t="s">
        <v>8952</v>
      </c>
      <c r="D1493" s="1" t="s">
        <v>8952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x14ac:dyDescent="0.25">
      <c r="A1494">
        <v>1483</v>
      </c>
      <c r="B1494" t="s">
        <v>9044</v>
      </c>
      <c r="C1494" s="1" t="s">
        <v>8952</v>
      </c>
      <c r="D1494" s="1" t="s">
        <v>8952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x14ac:dyDescent="0.25">
      <c r="A1495">
        <v>1484</v>
      </c>
      <c r="B1495" t="s">
        <v>9045</v>
      </c>
      <c r="C1495" s="1" t="s">
        <v>8952</v>
      </c>
      <c r="D1495" s="1" t="s">
        <v>8952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x14ac:dyDescent="0.25">
      <c r="A1496">
        <v>1485</v>
      </c>
      <c r="B1496" t="s">
        <v>9046</v>
      </c>
      <c r="C1496" s="1" t="s">
        <v>8952</v>
      </c>
      <c r="D1496" s="1" t="s">
        <v>8952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x14ac:dyDescent="0.25">
      <c r="A1497">
        <v>1486</v>
      </c>
      <c r="B1497" t="s">
        <v>9047</v>
      </c>
      <c r="C1497" s="1" t="s">
        <v>8952</v>
      </c>
      <c r="D1497" s="1" t="s">
        <v>8952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x14ac:dyDescent="0.25">
      <c r="A1498">
        <v>1487</v>
      </c>
      <c r="B1498" t="s">
        <v>9048</v>
      </c>
      <c r="C1498" s="1" t="s">
        <v>8952</v>
      </c>
      <c r="D1498" s="1" t="s">
        <v>8952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x14ac:dyDescent="0.25">
      <c r="A1499">
        <v>1488</v>
      </c>
      <c r="B1499" t="s">
        <v>9049</v>
      </c>
      <c r="C1499" s="1" t="s">
        <v>8952</v>
      </c>
      <c r="D1499" s="1" t="s">
        <v>8952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x14ac:dyDescent="0.25">
      <c r="A1500">
        <v>1489</v>
      </c>
      <c r="B1500" t="s">
        <v>9050</v>
      </c>
      <c r="C1500" s="1" t="s">
        <v>8952</v>
      </c>
      <c r="D1500" s="1" t="s">
        <v>8952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x14ac:dyDescent="0.25">
      <c r="A1501">
        <v>1490</v>
      </c>
      <c r="B1501" t="s">
        <v>9051</v>
      </c>
      <c r="C1501" s="1" t="s">
        <v>8952</v>
      </c>
      <c r="D1501" s="1" t="s">
        <v>8952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x14ac:dyDescent="0.25">
      <c r="A1502">
        <v>1491</v>
      </c>
      <c r="B1502" t="s">
        <v>9052</v>
      </c>
      <c r="C1502" s="1" t="s">
        <v>8952</v>
      </c>
      <c r="D1502" s="1" t="s">
        <v>8952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x14ac:dyDescent="0.25">
      <c r="A1503">
        <v>1492</v>
      </c>
      <c r="B1503" t="s">
        <v>9053</v>
      </c>
      <c r="C1503" s="1" t="s">
        <v>8952</v>
      </c>
      <c r="D1503" s="1" t="s">
        <v>8952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x14ac:dyDescent="0.25">
      <c r="A1504">
        <v>1493</v>
      </c>
      <c r="B1504" t="s">
        <v>9054</v>
      </c>
      <c r="C1504" s="1" t="s">
        <v>8952</v>
      </c>
      <c r="D1504" s="1" t="s">
        <v>8952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x14ac:dyDescent="0.25">
      <c r="A1505">
        <v>1494</v>
      </c>
      <c r="B1505" t="s">
        <v>9055</v>
      </c>
      <c r="C1505" s="1" t="s">
        <v>8952</v>
      </c>
      <c r="D1505" s="1" t="s">
        <v>8952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x14ac:dyDescent="0.25">
      <c r="A1506">
        <v>1495</v>
      </c>
      <c r="B1506" t="s">
        <v>9056</v>
      </c>
      <c r="C1506" s="1" t="s">
        <v>8952</v>
      </c>
      <c r="D1506" s="1" t="s">
        <v>8952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x14ac:dyDescent="0.25">
      <c r="A1507">
        <v>1496</v>
      </c>
      <c r="B1507" t="s">
        <v>9057</v>
      </c>
      <c r="C1507" s="1" t="s">
        <v>8952</v>
      </c>
      <c r="D1507" s="1" t="s">
        <v>8952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x14ac:dyDescent="0.25">
      <c r="A1508">
        <v>1497</v>
      </c>
      <c r="B1508" t="s">
        <v>9058</v>
      </c>
      <c r="C1508" s="1" t="s">
        <v>8952</v>
      </c>
      <c r="D1508" s="1" t="s">
        <v>8952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x14ac:dyDescent="0.25">
      <c r="A1509">
        <v>1498</v>
      </c>
      <c r="B1509" t="s">
        <v>9059</v>
      </c>
      <c r="C1509" s="1" t="s">
        <v>8952</v>
      </c>
      <c r="D1509" s="1" t="s">
        <v>8952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x14ac:dyDescent="0.25">
      <c r="A1510">
        <v>1499</v>
      </c>
      <c r="B1510" t="s">
        <v>9060</v>
      </c>
      <c r="C1510" s="1" t="s">
        <v>8952</v>
      </c>
      <c r="D1510" s="1" t="s">
        <v>8952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x14ac:dyDescent="0.25">
      <c r="A1511">
        <v>1500</v>
      </c>
      <c r="B1511" t="s">
        <v>9061</v>
      </c>
      <c r="C1511" s="1" t="s">
        <v>8952</v>
      </c>
      <c r="D1511" s="1" t="s">
        <v>8952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x14ac:dyDescent="0.25">
      <c r="A1512">
        <v>1501</v>
      </c>
      <c r="B1512" t="s">
        <v>9062</v>
      </c>
      <c r="C1512" s="1" t="s">
        <v>8952</v>
      </c>
      <c r="D1512" s="1" t="s">
        <v>8952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x14ac:dyDescent="0.25">
      <c r="A1513">
        <v>1502</v>
      </c>
      <c r="B1513" t="s">
        <v>9063</v>
      </c>
      <c r="C1513" s="1" t="s">
        <v>8952</v>
      </c>
      <c r="D1513" s="1" t="s">
        <v>8952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x14ac:dyDescent="0.25">
      <c r="A1514">
        <v>1503</v>
      </c>
      <c r="B1514" t="s">
        <v>9064</v>
      </c>
      <c r="C1514" s="1" t="s">
        <v>8952</v>
      </c>
      <c r="D1514" s="1" t="s">
        <v>8952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x14ac:dyDescent="0.25">
      <c r="A1515">
        <v>1504</v>
      </c>
      <c r="B1515" t="s">
        <v>9065</v>
      </c>
      <c r="C1515" s="1" t="s">
        <v>8952</v>
      </c>
      <c r="D1515" s="1" t="s">
        <v>8952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x14ac:dyDescent="0.25">
      <c r="A1516">
        <v>1505</v>
      </c>
      <c r="B1516" t="s">
        <v>9066</v>
      </c>
      <c r="C1516" s="1" t="s">
        <v>8952</v>
      </c>
      <c r="D1516" s="1" t="s">
        <v>8952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x14ac:dyDescent="0.25">
      <c r="A1517">
        <v>1506</v>
      </c>
      <c r="B1517" t="s">
        <v>9067</v>
      </c>
      <c r="C1517" s="1" t="s">
        <v>8952</v>
      </c>
      <c r="D1517" s="1" t="s">
        <v>8952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x14ac:dyDescent="0.25">
      <c r="A1518">
        <v>1507</v>
      </c>
      <c r="B1518" t="s">
        <v>9068</v>
      </c>
      <c r="C1518" s="1" t="s">
        <v>8952</v>
      </c>
      <c r="D1518" s="1" t="s">
        <v>8952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x14ac:dyDescent="0.25">
      <c r="A1519">
        <v>1508</v>
      </c>
      <c r="B1519" t="s">
        <v>9069</v>
      </c>
      <c r="C1519" s="1" t="s">
        <v>8952</v>
      </c>
      <c r="D1519" s="1" t="s">
        <v>8952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x14ac:dyDescent="0.25">
      <c r="A1520">
        <v>1509</v>
      </c>
      <c r="B1520" t="s">
        <v>9070</v>
      </c>
      <c r="C1520" s="1" t="s">
        <v>8952</v>
      </c>
      <c r="D1520" s="1" t="s">
        <v>8952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x14ac:dyDescent="0.25">
      <c r="A1521">
        <v>1510</v>
      </c>
      <c r="B1521" t="s">
        <v>9071</v>
      </c>
      <c r="C1521" s="1" t="s">
        <v>8952</v>
      </c>
      <c r="D1521" s="1" t="s">
        <v>8952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x14ac:dyDescent="0.25">
      <c r="A1522">
        <v>1511</v>
      </c>
      <c r="B1522" t="s">
        <v>9072</v>
      </c>
      <c r="C1522" s="1" t="s">
        <v>8952</v>
      </c>
      <c r="D1522" s="1" t="s">
        <v>8952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x14ac:dyDescent="0.25">
      <c r="A1523">
        <v>1512</v>
      </c>
      <c r="B1523" t="s">
        <v>9073</v>
      </c>
      <c r="C1523" s="1" t="s">
        <v>8952</v>
      </c>
      <c r="D1523" s="1" t="s">
        <v>8952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x14ac:dyDescent="0.25">
      <c r="A1524">
        <v>1513</v>
      </c>
      <c r="B1524" t="s">
        <v>9074</v>
      </c>
      <c r="C1524" s="1" t="s">
        <v>8952</v>
      </c>
      <c r="D1524" s="1" t="s">
        <v>8952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x14ac:dyDescent="0.25">
      <c r="A1525">
        <v>1514</v>
      </c>
      <c r="B1525" t="s">
        <v>9075</v>
      </c>
      <c r="C1525" s="1" t="s">
        <v>8952</v>
      </c>
      <c r="D1525" s="1" t="s">
        <v>8952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x14ac:dyDescent="0.25">
      <c r="A1526">
        <v>1515</v>
      </c>
      <c r="B1526" t="s">
        <v>9076</v>
      </c>
      <c r="C1526" s="1" t="s">
        <v>8952</v>
      </c>
      <c r="D1526" s="1" t="s">
        <v>8952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x14ac:dyDescent="0.25">
      <c r="A1527">
        <v>1516</v>
      </c>
      <c r="B1527" t="s">
        <v>9077</v>
      </c>
      <c r="C1527" s="1" t="s">
        <v>8952</v>
      </c>
      <c r="D1527" s="1" t="s">
        <v>8952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x14ac:dyDescent="0.25">
      <c r="A1528">
        <v>1517</v>
      </c>
      <c r="B1528" t="s">
        <v>9078</v>
      </c>
      <c r="C1528" s="1" t="s">
        <v>8952</v>
      </c>
      <c r="D1528" s="1" t="s">
        <v>8952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x14ac:dyDescent="0.25">
      <c r="A1529">
        <v>1518</v>
      </c>
      <c r="B1529" t="s">
        <v>9079</v>
      </c>
      <c r="C1529" s="1" t="s">
        <v>8952</v>
      </c>
      <c r="D1529" s="1" t="s">
        <v>8952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x14ac:dyDescent="0.25">
      <c r="A1530">
        <v>1519</v>
      </c>
      <c r="B1530" t="s">
        <v>9080</v>
      </c>
      <c r="C1530" s="1" t="s">
        <v>8952</v>
      </c>
      <c r="D1530" s="1" t="s">
        <v>8952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x14ac:dyDescent="0.25">
      <c r="A1531">
        <v>1520</v>
      </c>
      <c r="B1531" t="s">
        <v>9081</v>
      </c>
      <c r="C1531" s="1" t="s">
        <v>8952</v>
      </c>
      <c r="D1531" s="1" t="s">
        <v>8952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x14ac:dyDescent="0.25">
      <c r="A1532">
        <v>1521</v>
      </c>
      <c r="B1532" t="s">
        <v>9082</v>
      </c>
      <c r="C1532" s="1" t="s">
        <v>8952</v>
      </c>
      <c r="D1532" s="1" t="s">
        <v>8952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x14ac:dyDescent="0.25">
      <c r="A1533">
        <v>1522</v>
      </c>
      <c r="B1533" t="s">
        <v>9083</v>
      </c>
      <c r="C1533" s="1" t="s">
        <v>8952</v>
      </c>
      <c r="D1533" s="1" t="s">
        <v>8952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x14ac:dyDescent="0.25">
      <c r="A1534">
        <v>1523</v>
      </c>
      <c r="B1534" t="s">
        <v>9084</v>
      </c>
      <c r="C1534" s="1" t="s">
        <v>8952</v>
      </c>
      <c r="D1534" s="1" t="s">
        <v>8952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x14ac:dyDescent="0.25">
      <c r="A1535">
        <v>1524</v>
      </c>
      <c r="B1535" t="s">
        <v>9085</v>
      </c>
      <c r="C1535" s="1" t="s">
        <v>8952</v>
      </c>
      <c r="D1535" s="1" t="s">
        <v>8952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x14ac:dyDescent="0.25">
      <c r="A1536">
        <v>1525</v>
      </c>
      <c r="B1536" t="s">
        <v>9086</v>
      </c>
      <c r="C1536" s="1" t="s">
        <v>8952</v>
      </c>
      <c r="D1536" s="1" t="s">
        <v>8952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x14ac:dyDescent="0.25">
      <c r="A1537">
        <v>1526</v>
      </c>
      <c r="B1537" t="s">
        <v>9087</v>
      </c>
      <c r="C1537" s="1" t="s">
        <v>8952</v>
      </c>
      <c r="D1537" s="1" t="s">
        <v>8952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x14ac:dyDescent="0.25">
      <c r="A1538">
        <v>1527</v>
      </c>
      <c r="B1538" t="s">
        <v>9088</v>
      </c>
      <c r="C1538" s="1" t="s">
        <v>8952</v>
      </c>
      <c r="D1538" s="1" t="s">
        <v>8952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x14ac:dyDescent="0.25">
      <c r="A1539">
        <v>1528</v>
      </c>
      <c r="B1539" t="s">
        <v>9089</v>
      </c>
      <c r="C1539" s="1" t="s">
        <v>8952</v>
      </c>
      <c r="D1539" s="1" t="s">
        <v>8952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x14ac:dyDescent="0.25">
      <c r="A1540">
        <v>1529</v>
      </c>
      <c r="B1540" t="s">
        <v>9090</v>
      </c>
      <c r="C1540" s="1" t="s">
        <v>8952</v>
      </c>
      <c r="D1540" s="1" t="s">
        <v>8952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x14ac:dyDescent="0.25">
      <c r="A1541">
        <v>1530</v>
      </c>
      <c r="B1541" t="s">
        <v>9091</v>
      </c>
      <c r="C1541" s="1" t="s">
        <v>8952</v>
      </c>
      <c r="D1541" s="1" t="s">
        <v>8952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x14ac:dyDescent="0.25">
      <c r="A1542">
        <v>1531</v>
      </c>
      <c r="B1542" t="s">
        <v>9092</v>
      </c>
      <c r="C1542" s="1" t="s">
        <v>8952</v>
      </c>
      <c r="D1542" s="1" t="s">
        <v>8952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x14ac:dyDescent="0.25">
      <c r="A1543">
        <v>1532</v>
      </c>
      <c r="B1543" t="s">
        <v>9093</v>
      </c>
      <c r="C1543" s="1" t="s">
        <v>8952</v>
      </c>
      <c r="D1543" s="1" t="s">
        <v>8952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x14ac:dyDescent="0.25">
      <c r="A1544">
        <v>1533</v>
      </c>
      <c r="B1544" t="s">
        <v>9094</v>
      </c>
      <c r="C1544" s="1" t="s">
        <v>8952</v>
      </c>
      <c r="D1544" s="1" t="s">
        <v>8952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x14ac:dyDescent="0.25">
      <c r="A1545">
        <v>1534</v>
      </c>
      <c r="B1545" t="s">
        <v>9095</v>
      </c>
      <c r="C1545" s="1" t="s">
        <v>8952</v>
      </c>
      <c r="D1545" s="1" t="s">
        <v>8952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x14ac:dyDescent="0.25">
      <c r="A1546">
        <v>1535</v>
      </c>
      <c r="B1546" t="s">
        <v>9096</v>
      </c>
      <c r="C1546" s="1" t="s">
        <v>8952</v>
      </c>
      <c r="D1546" s="1" t="s">
        <v>8952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x14ac:dyDescent="0.25">
      <c r="A1547">
        <v>1536</v>
      </c>
      <c r="B1547" t="s">
        <v>9097</v>
      </c>
      <c r="C1547" s="1" t="s">
        <v>8952</v>
      </c>
      <c r="D1547" s="1" t="s">
        <v>8952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x14ac:dyDescent="0.25">
      <c r="A1548">
        <v>1537</v>
      </c>
      <c r="B1548" t="s">
        <v>9098</v>
      </c>
      <c r="C1548" s="1" t="s">
        <v>8952</v>
      </c>
      <c r="D1548" s="1" t="s">
        <v>8952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x14ac:dyDescent="0.25">
      <c r="A1549">
        <v>1538</v>
      </c>
      <c r="B1549" t="s">
        <v>9099</v>
      </c>
      <c r="C1549" s="1" t="s">
        <v>8952</v>
      </c>
      <c r="D1549" s="1" t="s">
        <v>8952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x14ac:dyDescent="0.25">
      <c r="A1550">
        <v>1539</v>
      </c>
      <c r="B1550" t="s">
        <v>9100</v>
      </c>
      <c r="C1550" s="1" t="s">
        <v>8952</v>
      </c>
      <c r="D1550" s="1" t="s">
        <v>8952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x14ac:dyDescent="0.25">
      <c r="A1551">
        <v>1540</v>
      </c>
      <c r="B1551" t="s">
        <v>9101</v>
      </c>
      <c r="C1551" s="1" t="s">
        <v>8952</v>
      </c>
      <c r="D1551" s="1" t="s">
        <v>8952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x14ac:dyDescent="0.25">
      <c r="A1552">
        <v>1541</v>
      </c>
      <c r="B1552" t="s">
        <v>9102</v>
      </c>
      <c r="C1552" s="1" t="s">
        <v>8952</v>
      </c>
      <c r="D1552" s="1" t="s">
        <v>8952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x14ac:dyDescent="0.25">
      <c r="A1553">
        <v>1542</v>
      </c>
      <c r="B1553" t="s">
        <v>9103</v>
      </c>
      <c r="C1553" s="1" t="s">
        <v>8952</v>
      </c>
      <c r="D1553" s="1" t="s">
        <v>8952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x14ac:dyDescent="0.25">
      <c r="A1554">
        <v>1543</v>
      </c>
      <c r="B1554" t="s">
        <v>9104</v>
      </c>
      <c r="C1554" s="1" t="s">
        <v>8952</v>
      </c>
      <c r="D1554" s="1" t="s">
        <v>8952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x14ac:dyDescent="0.25">
      <c r="A1555">
        <v>1544</v>
      </c>
      <c r="B1555" t="s">
        <v>9105</v>
      </c>
      <c r="C1555" s="1" t="s">
        <v>8952</v>
      </c>
      <c r="D1555" s="1" t="s">
        <v>8952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x14ac:dyDescent="0.25">
      <c r="A1556">
        <v>1545</v>
      </c>
      <c r="B1556" t="s">
        <v>9106</v>
      </c>
      <c r="C1556" s="1" t="s">
        <v>8952</v>
      </c>
      <c r="D1556" s="1" t="s">
        <v>8952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x14ac:dyDescent="0.25">
      <c r="A1557">
        <v>1546</v>
      </c>
      <c r="B1557" t="s">
        <v>9107</v>
      </c>
      <c r="C1557" s="1" t="s">
        <v>8952</v>
      </c>
      <c r="D1557" s="1" t="s">
        <v>8952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x14ac:dyDescent="0.25">
      <c r="A1558">
        <v>1547</v>
      </c>
      <c r="B1558" t="s">
        <v>9108</v>
      </c>
      <c r="C1558" s="1" t="s">
        <v>8952</v>
      </c>
      <c r="D1558" s="1" t="s">
        <v>8952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x14ac:dyDescent="0.25">
      <c r="A1559">
        <v>1548</v>
      </c>
      <c r="B1559" t="s">
        <v>9109</v>
      </c>
      <c r="C1559" s="1" t="s">
        <v>8952</v>
      </c>
      <c r="D1559" s="1" t="s">
        <v>8952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x14ac:dyDescent="0.25">
      <c r="A1560">
        <v>1549</v>
      </c>
      <c r="B1560" t="s">
        <v>9110</v>
      </c>
      <c r="C1560" s="1" t="s">
        <v>8952</v>
      </c>
      <c r="D1560" s="1" t="s">
        <v>8952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x14ac:dyDescent="0.25">
      <c r="A1561">
        <v>1550</v>
      </c>
      <c r="B1561" t="s">
        <v>9111</v>
      </c>
      <c r="C1561" s="1" t="s">
        <v>8952</v>
      </c>
      <c r="D1561" s="1" t="s">
        <v>8952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x14ac:dyDescent="0.25">
      <c r="A1562">
        <v>1551</v>
      </c>
      <c r="B1562" t="s">
        <v>9112</v>
      </c>
      <c r="C1562" s="1" t="s">
        <v>8952</v>
      </c>
      <c r="D1562" s="1" t="s">
        <v>8952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x14ac:dyDescent="0.25">
      <c r="A1563">
        <v>1552</v>
      </c>
      <c r="B1563" t="s">
        <v>9113</v>
      </c>
      <c r="C1563" s="1" t="s">
        <v>8952</v>
      </c>
      <c r="D1563" s="1" t="s">
        <v>8952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x14ac:dyDescent="0.25">
      <c r="A1564">
        <v>1553</v>
      </c>
      <c r="B1564" t="s">
        <v>9114</v>
      </c>
      <c r="C1564" s="1" t="s">
        <v>8952</v>
      </c>
      <c r="D1564" s="1" t="s">
        <v>8952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x14ac:dyDescent="0.25">
      <c r="A1565">
        <v>1554</v>
      </c>
      <c r="B1565" t="s">
        <v>9115</v>
      </c>
      <c r="C1565" s="1" t="s">
        <v>8952</v>
      </c>
      <c r="D1565" s="1" t="s">
        <v>8952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x14ac:dyDescent="0.25">
      <c r="A1566">
        <v>1555</v>
      </c>
      <c r="B1566" t="s">
        <v>9116</v>
      </c>
      <c r="C1566" s="1" t="s">
        <v>8952</v>
      </c>
      <c r="D1566" s="1" t="s">
        <v>8952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x14ac:dyDescent="0.25">
      <c r="A1567">
        <v>1556</v>
      </c>
      <c r="B1567" t="s">
        <v>9117</v>
      </c>
      <c r="C1567" s="1" t="s">
        <v>8952</v>
      </c>
      <c r="D1567" s="1" t="s">
        <v>8952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x14ac:dyDescent="0.25">
      <c r="A1568">
        <v>1557</v>
      </c>
      <c r="B1568" t="s">
        <v>9118</v>
      </c>
      <c r="C1568" s="1" t="s">
        <v>8952</v>
      </c>
      <c r="D1568" s="1" t="s">
        <v>8952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x14ac:dyDescent="0.25">
      <c r="A1569">
        <v>1558</v>
      </c>
      <c r="B1569" t="s">
        <v>9119</v>
      </c>
      <c r="C1569" s="1" t="s">
        <v>8952</v>
      </c>
      <c r="D1569" s="1" t="s">
        <v>8952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x14ac:dyDescent="0.25">
      <c r="A1570">
        <v>1559</v>
      </c>
      <c r="B1570" t="s">
        <v>9120</v>
      </c>
      <c r="C1570" s="1" t="s">
        <v>8952</v>
      </c>
      <c r="D1570" s="1" t="s">
        <v>8952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x14ac:dyDescent="0.25">
      <c r="A1571">
        <v>1560</v>
      </c>
      <c r="B1571" t="s">
        <v>9121</v>
      </c>
      <c r="C1571" s="1" t="s">
        <v>8952</v>
      </c>
      <c r="D1571" s="1" t="s">
        <v>8952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x14ac:dyDescent="0.25">
      <c r="A1572">
        <v>1561</v>
      </c>
      <c r="B1572" t="s">
        <v>9122</v>
      </c>
      <c r="C1572" s="1" t="s">
        <v>8952</v>
      </c>
      <c r="D1572" s="1" t="s">
        <v>8952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x14ac:dyDescent="0.25">
      <c r="A1573">
        <v>1562</v>
      </c>
      <c r="B1573" t="s">
        <v>9123</v>
      </c>
      <c r="C1573" s="1" t="s">
        <v>8952</v>
      </c>
      <c r="D1573" s="1" t="s">
        <v>8952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x14ac:dyDescent="0.25">
      <c r="A1574">
        <v>1563</v>
      </c>
      <c r="B1574" t="s">
        <v>9124</v>
      </c>
      <c r="C1574" s="1" t="s">
        <v>8952</v>
      </c>
      <c r="D1574" s="1" t="s">
        <v>8952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x14ac:dyDescent="0.25">
      <c r="A1575">
        <v>1564</v>
      </c>
      <c r="B1575" t="s">
        <v>9125</v>
      </c>
      <c r="C1575" s="1" t="s">
        <v>8952</v>
      </c>
      <c r="D1575" s="1" t="s">
        <v>8952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x14ac:dyDescent="0.25">
      <c r="A1576">
        <v>1565</v>
      </c>
      <c r="B1576" t="s">
        <v>9126</v>
      </c>
      <c r="C1576" s="1" t="s">
        <v>8952</v>
      </c>
      <c r="D1576" s="1" t="s">
        <v>8952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x14ac:dyDescent="0.25">
      <c r="A1577">
        <v>1566</v>
      </c>
      <c r="B1577" t="s">
        <v>9127</v>
      </c>
      <c r="C1577" s="1" t="s">
        <v>8952</v>
      </c>
      <c r="D1577" s="1" t="s">
        <v>8952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x14ac:dyDescent="0.25">
      <c r="A1578">
        <v>1567</v>
      </c>
      <c r="B1578" t="s">
        <v>9128</v>
      </c>
      <c r="C1578" s="1" t="s">
        <v>8952</v>
      </c>
      <c r="D1578" s="1" t="s">
        <v>8952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x14ac:dyDescent="0.25">
      <c r="A1579">
        <v>1568</v>
      </c>
      <c r="B1579" t="s">
        <v>9129</v>
      </c>
      <c r="C1579" s="1" t="s">
        <v>8952</v>
      </c>
      <c r="D1579" s="1" t="s">
        <v>8952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x14ac:dyDescent="0.25">
      <c r="A1580">
        <v>1569</v>
      </c>
      <c r="B1580" t="s">
        <v>9130</v>
      </c>
      <c r="C1580" s="1" t="s">
        <v>8952</v>
      </c>
      <c r="D1580" s="1" t="s">
        <v>8952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x14ac:dyDescent="0.25">
      <c r="A1581">
        <v>1570</v>
      </c>
      <c r="B1581" t="s">
        <v>9131</v>
      </c>
      <c r="C1581" s="1" t="s">
        <v>8952</v>
      </c>
      <c r="D1581" s="1" t="s">
        <v>8952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x14ac:dyDescent="0.25">
      <c r="A1582">
        <v>1571</v>
      </c>
      <c r="B1582" t="s">
        <v>9132</v>
      </c>
      <c r="C1582" s="1" t="s">
        <v>8952</v>
      </c>
      <c r="D1582" s="1" t="s">
        <v>8952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x14ac:dyDescent="0.25">
      <c r="A1583">
        <v>1572</v>
      </c>
      <c r="B1583" t="s">
        <v>9133</v>
      </c>
      <c r="C1583" s="1" t="s">
        <v>8952</v>
      </c>
      <c r="D1583" s="1" t="s">
        <v>8952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x14ac:dyDescent="0.25">
      <c r="A1584">
        <v>1573</v>
      </c>
      <c r="B1584" t="s">
        <v>9134</v>
      </c>
      <c r="C1584" s="1" t="s">
        <v>8952</v>
      </c>
      <c r="D1584" s="1" t="s">
        <v>8952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x14ac:dyDescent="0.25">
      <c r="A1585">
        <v>1574</v>
      </c>
      <c r="B1585" t="s">
        <v>9135</v>
      </c>
      <c r="C1585" s="1" t="s">
        <v>8952</v>
      </c>
      <c r="D1585" s="1" t="s">
        <v>8952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x14ac:dyDescent="0.25">
      <c r="A1586">
        <v>1575</v>
      </c>
      <c r="B1586" t="s">
        <v>9136</v>
      </c>
      <c r="C1586" s="1" t="s">
        <v>8952</v>
      </c>
      <c r="D1586" s="1" t="s">
        <v>8952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x14ac:dyDescent="0.25">
      <c r="A1587">
        <v>1576</v>
      </c>
      <c r="B1587" t="s">
        <v>9137</v>
      </c>
      <c r="C1587" s="1" t="s">
        <v>8952</v>
      </c>
      <c r="D1587" s="1" t="s">
        <v>8952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x14ac:dyDescent="0.25">
      <c r="A1588">
        <v>1577</v>
      </c>
      <c r="B1588" t="s">
        <v>9138</v>
      </c>
      <c r="C1588" s="1" t="s">
        <v>8952</v>
      </c>
      <c r="D1588" s="1" t="s">
        <v>8952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x14ac:dyDescent="0.25">
      <c r="A1589">
        <v>1578</v>
      </c>
      <c r="B1589" t="s">
        <v>9139</v>
      </c>
      <c r="C1589" s="1" t="s">
        <v>8952</v>
      </c>
      <c r="D1589" s="1" t="s">
        <v>8952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x14ac:dyDescent="0.25">
      <c r="A1590">
        <v>1579</v>
      </c>
      <c r="B1590" t="s">
        <v>9140</v>
      </c>
      <c r="C1590" s="1" t="s">
        <v>8952</v>
      </c>
      <c r="D1590" s="1" t="s">
        <v>8952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x14ac:dyDescent="0.25">
      <c r="A1591">
        <v>1580</v>
      </c>
      <c r="B1591" t="s">
        <v>9141</v>
      </c>
      <c r="C1591" s="1" t="s">
        <v>8952</v>
      </c>
      <c r="D1591" s="1" t="s">
        <v>8952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x14ac:dyDescent="0.25">
      <c r="A1592">
        <v>1581</v>
      </c>
      <c r="B1592" t="s">
        <v>9142</v>
      </c>
      <c r="C1592" s="1" t="s">
        <v>8952</v>
      </c>
      <c r="D1592" s="1" t="s">
        <v>8952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x14ac:dyDescent="0.25">
      <c r="A1593">
        <v>1582</v>
      </c>
      <c r="B1593" t="s">
        <v>9143</v>
      </c>
      <c r="C1593" s="1" t="s">
        <v>8952</v>
      </c>
      <c r="D1593" s="1" t="s">
        <v>8952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x14ac:dyDescent="0.25">
      <c r="A1594">
        <v>1583</v>
      </c>
      <c r="B1594" t="s">
        <v>9144</v>
      </c>
      <c r="C1594" s="1" t="s">
        <v>8952</v>
      </c>
      <c r="D1594" s="1" t="s">
        <v>8952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x14ac:dyDescent="0.25">
      <c r="A1595">
        <v>1584</v>
      </c>
      <c r="B1595" t="s">
        <v>9145</v>
      </c>
      <c r="C1595" s="1" t="s">
        <v>8952</v>
      </c>
      <c r="D1595" s="1" t="s">
        <v>8952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x14ac:dyDescent="0.25">
      <c r="A1596">
        <v>1585</v>
      </c>
      <c r="B1596" t="s">
        <v>9146</v>
      </c>
      <c r="C1596" s="1" t="s">
        <v>8952</v>
      </c>
      <c r="D1596" s="1" t="s">
        <v>8952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x14ac:dyDescent="0.25">
      <c r="A1597">
        <v>1586</v>
      </c>
      <c r="B1597" t="s">
        <v>9147</v>
      </c>
      <c r="C1597" s="1" t="s">
        <v>8952</v>
      </c>
      <c r="D1597" s="1" t="s">
        <v>8952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x14ac:dyDescent="0.25">
      <c r="A1598">
        <v>1587</v>
      </c>
      <c r="B1598" t="s">
        <v>9148</v>
      </c>
      <c r="C1598" s="1" t="s">
        <v>8952</v>
      </c>
      <c r="D1598" s="1" t="s">
        <v>8952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x14ac:dyDescent="0.25">
      <c r="A1599">
        <v>1588</v>
      </c>
      <c r="B1599" t="s">
        <v>9149</v>
      </c>
      <c r="C1599" s="1" t="s">
        <v>8952</v>
      </c>
      <c r="D1599" s="1" t="s">
        <v>8952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x14ac:dyDescent="0.25">
      <c r="A1600">
        <v>1589</v>
      </c>
      <c r="B1600" t="s">
        <v>9150</v>
      </c>
      <c r="C1600" s="1" t="s">
        <v>8952</v>
      </c>
      <c r="D1600" s="1" t="s">
        <v>8952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x14ac:dyDescent="0.25">
      <c r="A1601">
        <v>1590</v>
      </c>
      <c r="B1601" t="s">
        <v>9151</v>
      </c>
      <c r="C1601" s="1" t="s">
        <v>8952</v>
      </c>
      <c r="D1601" s="1" t="s">
        <v>8952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x14ac:dyDescent="0.25">
      <c r="A1602">
        <v>1591</v>
      </c>
      <c r="B1602" t="s">
        <v>9152</v>
      </c>
      <c r="C1602" s="1" t="s">
        <v>8952</v>
      </c>
      <c r="D1602" s="1" t="s">
        <v>8952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x14ac:dyDescent="0.25">
      <c r="A1603">
        <v>1592</v>
      </c>
      <c r="B1603" t="s">
        <v>9153</v>
      </c>
      <c r="C1603" s="1" t="s">
        <v>8952</v>
      </c>
      <c r="D1603" s="1" t="s">
        <v>8952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x14ac:dyDescent="0.25">
      <c r="A1604">
        <v>1593</v>
      </c>
      <c r="B1604" t="s">
        <v>9154</v>
      </c>
      <c r="C1604" s="1" t="s">
        <v>8952</v>
      </c>
      <c r="D1604" s="1" t="s">
        <v>8952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x14ac:dyDescent="0.25">
      <c r="A1605">
        <v>1594</v>
      </c>
      <c r="B1605" t="s">
        <v>9155</v>
      </c>
      <c r="C1605" s="1" t="s">
        <v>8952</v>
      </c>
      <c r="D1605" s="1" t="s">
        <v>8952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x14ac:dyDescent="0.25">
      <c r="A1606">
        <v>1595</v>
      </c>
      <c r="B1606" t="s">
        <v>9156</v>
      </c>
      <c r="C1606" s="1" t="s">
        <v>8952</v>
      </c>
      <c r="D1606" s="1" t="s">
        <v>8952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x14ac:dyDescent="0.25">
      <c r="A1607">
        <v>1596</v>
      </c>
      <c r="B1607" t="s">
        <v>9157</v>
      </c>
      <c r="C1607" s="1" t="s">
        <v>8952</v>
      </c>
      <c r="D1607" s="1" t="s">
        <v>8952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x14ac:dyDescent="0.25">
      <c r="A1608">
        <v>1597</v>
      </c>
      <c r="B1608" t="s">
        <v>9158</v>
      </c>
      <c r="C1608" s="1" t="s">
        <v>8952</v>
      </c>
      <c r="D1608" s="1" t="s">
        <v>8952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x14ac:dyDescent="0.25">
      <c r="A1609">
        <v>1598</v>
      </c>
      <c r="B1609" t="s">
        <v>9159</v>
      </c>
      <c r="C1609" s="1" t="s">
        <v>8952</v>
      </c>
      <c r="D1609" s="1" t="s">
        <v>8952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x14ac:dyDescent="0.25">
      <c r="A1610">
        <v>1599</v>
      </c>
      <c r="B1610" t="s">
        <v>9160</v>
      </c>
      <c r="C1610" s="1" t="s">
        <v>8952</v>
      </c>
      <c r="D1610" s="1" t="s">
        <v>8952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x14ac:dyDescent="0.25">
      <c r="A1611">
        <v>1600</v>
      </c>
      <c r="B1611" t="s">
        <v>9161</v>
      </c>
      <c r="C1611" s="1" t="s">
        <v>8952</v>
      </c>
      <c r="D1611" s="1" t="s">
        <v>8952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x14ac:dyDescent="0.25">
      <c r="A1612">
        <v>1601</v>
      </c>
      <c r="B1612" t="s">
        <v>9162</v>
      </c>
      <c r="C1612" s="1" t="s">
        <v>8952</v>
      </c>
      <c r="D1612" s="1" t="s">
        <v>8952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x14ac:dyDescent="0.25">
      <c r="A1613">
        <v>1602</v>
      </c>
      <c r="B1613" t="s">
        <v>9163</v>
      </c>
      <c r="C1613" s="1" t="s">
        <v>8952</v>
      </c>
      <c r="D1613" s="1" t="s">
        <v>8952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x14ac:dyDescent="0.25">
      <c r="A1614">
        <v>1603</v>
      </c>
      <c r="B1614" t="s">
        <v>9164</v>
      </c>
      <c r="C1614" s="1" t="s">
        <v>8952</v>
      </c>
      <c r="D1614" s="1" t="s">
        <v>8952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x14ac:dyDescent="0.25">
      <c r="A1615">
        <v>1604</v>
      </c>
      <c r="B1615" t="s">
        <v>9165</v>
      </c>
      <c r="C1615" s="1" t="s">
        <v>8952</v>
      </c>
      <c r="D1615" s="1" t="s">
        <v>8952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x14ac:dyDescent="0.25">
      <c r="A1616">
        <v>1605</v>
      </c>
      <c r="B1616" t="s">
        <v>9166</v>
      </c>
      <c r="C1616" s="1" t="s">
        <v>8952</v>
      </c>
      <c r="D1616" s="1" t="s">
        <v>8952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x14ac:dyDescent="0.25">
      <c r="A1617">
        <v>1606</v>
      </c>
      <c r="B1617" t="s">
        <v>9167</v>
      </c>
      <c r="C1617" s="1" t="s">
        <v>8952</v>
      </c>
      <c r="D1617" s="1" t="s">
        <v>8952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x14ac:dyDescent="0.25">
      <c r="A1618">
        <v>1607</v>
      </c>
      <c r="B1618" t="s">
        <v>9168</v>
      </c>
      <c r="C1618" s="1" t="s">
        <v>8952</v>
      </c>
      <c r="D1618" s="1" t="s">
        <v>8952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x14ac:dyDescent="0.25">
      <c r="A1619">
        <v>1608</v>
      </c>
      <c r="B1619" t="s">
        <v>9169</v>
      </c>
      <c r="C1619" s="1" t="s">
        <v>8952</v>
      </c>
      <c r="D1619" s="1" t="s">
        <v>8952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x14ac:dyDescent="0.25">
      <c r="A1620">
        <v>1609</v>
      </c>
      <c r="B1620" t="s">
        <v>9170</v>
      </c>
      <c r="C1620" s="1" t="s">
        <v>8952</v>
      </c>
      <c r="D1620" s="1" t="s">
        <v>8952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x14ac:dyDescent="0.25">
      <c r="A1621">
        <v>1610</v>
      </c>
      <c r="B1621" t="s">
        <v>9171</v>
      </c>
      <c r="C1621" s="1" t="s">
        <v>8952</v>
      </c>
      <c r="D1621" s="1" t="s">
        <v>8952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x14ac:dyDescent="0.25">
      <c r="A1622">
        <v>1611</v>
      </c>
      <c r="B1622" t="s">
        <v>9172</v>
      </c>
      <c r="C1622" s="1" t="s">
        <v>8952</v>
      </c>
      <c r="D1622" s="1" t="s">
        <v>8952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x14ac:dyDescent="0.25">
      <c r="A1623">
        <v>1612</v>
      </c>
      <c r="B1623" t="s">
        <v>9173</v>
      </c>
      <c r="C1623" s="1" t="s">
        <v>8952</v>
      </c>
      <c r="D1623" s="1" t="s">
        <v>8952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x14ac:dyDescent="0.25">
      <c r="A1624">
        <v>1613</v>
      </c>
      <c r="B1624" t="s">
        <v>9174</v>
      </c>
      <c r="C1624" s="1" t="s">
        <v>8952</v>
      </c>
      <c r="D1624" s="1" t="s">
        <v>8952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x14ac:dyDescent="0.25">
      <c r="A1625">
        <v>1614</v>
      </c>
      <c r="B1625" t="s">
        <v>9175</v>
      </c>
      <c r="C1625" s="1" t="s">
        <v>8952</v>
      </c>
      <c r="D1625" s="1" t="s">
        <v>8952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x14ac:dyDescent="0.25">
      <c r="A1626">
        <v>1615</v>
      </c>
      <c r="B1626" t="s">
        <v>9176</v>
      </c>
      <c r="C1626" s="1" t="s">
        <v>8952</v>
      </c>
      <c r="D1626" s="1" t="s">
        <v>8952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x14ac:dyDescent="0.25">
      <c r="A1627">
        <v>1616</v>
      </c>
      <c r="B1627" t="s">
        <v>9177</v>
      </c>
      <c r="C1627" s="1" t="s">
        <v>8952</v>
      </c>
      <c r="D1627" s="1" t="s">
        <v>8952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x14ac:dyDescent="0.25">
      <c r="A1628">
        <v>1617</v>
      </c>
      <c r="B1628" t="s">
        <v>9178</v>
      </c>
      <c r="C1628" s="1" t="s">
        <v>8952</v>
      </c>
      <c r="D1628" s="1" t="s">
        <v>8952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x14ac:dyDescent="0.25">
      <c r="A1629">
        <v>1618</v>
      </c>
      <c r="B1629" t="s">
        <v>9179</v>
      </c>
      <c r="C1629" s="1" t="s">
        <v>8952</v>
      </c>
      <c r="D1629" s="1" t="s">
        <v>8952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x14ac:dyDescent="0.25">
      <c r="A1630">
        <v>1619</v>
      </c>
      <c r="B1630" t="s">
        <v>9180</v>
      </c>
      <c r="C1630" s="1" t="s">
        <v>8952</v>
      </c>
      <c r="D1630" s="1" t="s">
        <v>8952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x14ac:dyDescent="0.25">
      <c r="A1631">
        <v>1620</v>
      </c>
      <c r="B1631" t="s">
        <v>9181</v>
      </c>
      <c r="C1631" s="1" t="s">
        <v>8952</v>
      </c>
      <c r="D1631" s="1" t="s">
        <v>8952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x14ac:dyDescent="0.25">
      <c r="A1632">
        <v>1621</v>
      </c>
      <c r="B1632" t="s">
        <v>9182</v>
      </c>
      <c r="C1632" s="1" t="s">
        <v>8952</v>
      </c>
      <c r="D1632" s="1" t="s">
        <v>8952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x14ac:dyDescent="0.25">
      <c r="A1633">
        <v>1622</v>
      </c>
      <c r="B1633" t="s">
        <v>9183</v>
      </c>
      <c r="C1633" s="1" t="s">
        <v>8952</v>
      </c>
      <c r="D1633" s="1" t="s">
        <v>8952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x14ac:dyDescent="0.25">
      <c r="A1634">
        <v>1623</v>
      </c>
      <c r="B1634" t="s">
        <v>9184</v>
      </c>
      <c r="C1634" s="1" t="s">
        <v>8952</v>
      </c>
      <c r="D1634" s="1" t="s">
        <v>8952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x14ac:dyDescent="0.25">
      <c r="A1635">
        <v>1624</v>
      </c>
      <c r="B1635" t="s">
        <v>9185</v>
      </c>
      <c r="C1635" s="1" t="s">
        <v>8952</v>
      </c>
      <c r="D1635" s="1" t="s">
        <v>8952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x14ac:dyDescent="0.25">
      <c r="A1636">
        <v>1625</v>
      </c>
      <c r="B1636" t="s">
        <v>9186</v>
      </c>
      <c r="C1636" s="1" t="s">
        <v>8952</v>
      </c>
      <c r="D1636" s="1" t="s">
        <v>8952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x14ac:dyDescent="0.25">
      <c r="A1637">
        <v>1626</v>
      </c>
      <c r="B1637" t="s">
        <v>9187</v>
      </c>
      <c r="C1637" s="1" t="s">
        <v>8952</v>
      </c>
      <c r="D1637" s="1" t="s">
        <v>8952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x14ac:dyDescent="0.25">
      <c r="A1638">
        <v>1627</v>
      </c>
      <c r="B1638" t="s">
        <v>9188</v>
      </c>
      <c r="C1638" s="1" t="s">
        <v>8952</v>
      </c>
      <c r="D1638" s="1" t="s">
        <v>8952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x14ac:dyDescent="0.25">
      <c r="A1639">
        <v>1628</v>
      </c>
      <c r="B1639" t="s">
        <v>9189</v>
      </c>
      <c r="C1639" s="1" t="s">
        <v>8952</v>
      </c>
      <c r="D1639" s="1" t="s">
        <v>8952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x14ac:dyDescent="0.25">
      <c r="A1640">
        <v>1629</v>
      </c>
      <c r="B1640" t="s">
        <v>9190</v>
      </c>
      <c r="C1640" s="1" t="s">
        <v>8952</v>
      </c>
      <c r="D1640" s="1" t="s">
        <v>8952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x14ac:dyDescent="0.25">
      <c r="A1641">
        <v>1630</v>
      </c>
      <c r="B1641" t="s">
        <v>9191</v>
      </c>
      <c r="C1641" s="1" t="s">
        <v>8952</v>
      </c>
      <c r="D1641" s="1" t="s">
        <v>8952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x14ac:dyDescent="0.25">
      <c r="A1642">
        <v>1631</v>
      </c>
      <c r="B1642" t="s">
        <v>9192</v>
      </c>
      <c r="C1642" s="1" t="s">
        <v>8952</v>
      </c>
      <c r="D1642" s="1" t="s">
        <v>8952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x14ac:dyDescent="0.25">
      <c r="A1643">
        <v>1632</v>
      </c>
      <c r="B1643" t="s">
        <v>9193</v>
      </c>
      <c r="C1643" s="1" t="s">
        <v>8952</v>
      </c>
      <c r="D1643" s="1" t="s">
        <v>8952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x14ac:dyDescent="0.25">
      <c r="A1644">
        <v>1633</v>
      </c>
      <c r="B1644" t="s">
        <v>9194</v>
      </c>
      <c r="C1644" s="1" t="s">
        <v>8952</v>
      </c>
      <c r="D1644" s="1" t="s">
        <v>8952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x14ac:dyDescent="0.25">
      <c r="A1645">
        <v>1634</v>
      </c>
      <c r="B1645" t="s">
        <v>9195</v>
      </c>
      <c r="C1645" s="1" t="s">
        <v>8952</v>
      </c>
      <c r="D1645" s="1" t="s">
        <v>8952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x14ac:dyDescent="0.25">
      <c r="A1646">
        <v>1635</v>
      </c>
      <c r="B1646" t="s">
        <v>9196</v>
      </c>
      <c r="C1646" s="1" t="s">
        <v>8952</v>
      </c>
      <c r="D1646" s="1" t="s">
        <v>8952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x14ac:dyDescent="0.25">
      <c r="A1647">
        <v>1636</v>
      </c>
      <c r="B1647" t="s">
        <v>9197</v>
      </c>
      <c r="C1647" s="1" t="s">
        <v>8952</v>
      </c>
      <c r="D1647" s="1" t="s">
        <v>8952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x14ac:dyDescent="0.25">
      <c r="A1648">
        <v>1637</v>
      </c>
      <c r="B1648" t="s">
        <v>9198</v>
      </c>
      <c r="C1648" s="1" t="s">
        <v>8952</v>
      </c>
      <c r="D1648" s="1" t="s">
        <v>8952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x14ac:dyDescent="0.25">
      <c r="A1649">
        <v>1638</v>
      </c>
      <c r="B1649" t="s">
        <v>9199</v>
      </c>
      <c r="C1649" s="1" t="s">
        <v>8952</v>
      </c>
      <c r="D1649" s="1" t="s">
        <v>8952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x14ac:dyDescent="0.25">
      <c r="A1650">
        <v>1639</v>
      </c>
      <c r="B1650" t="s">
        <v>9200</v>
      </c>
      <c r="C1650" s="1" t="s">
        <v>8952</v>
      </c>
      <c r="D1650" s="1" t="s">
        <v>8952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x14ac:dyDescent="0.25">
      <c r="A1651">
        <v>1640</v>
      </c>
      <c r="B1651" t="s">
        <v>9201</v>
      </c>
      <c r="C1651" s="1" t="s">
        <v>8952</v>
      </c>
      <c r="D1651" s="1" t="s">
        <v>8952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x14ac:dyDescent="0.25">
      <c r="A1652">
        <v>1641</v>
      </c>
      <c r="B1652" t="s">
        <v>9202</v>
      </c>
      <c r="C1652" s="1" t="s">
        <v>8952</v>
      </c>
      <c r="D1652" s="1" t="s">
        <v>8952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x14ac:dyDescent="0.25">
      <c r="A1653">
        <v>1642</v>
      </c>
      <c r="B1653" t="s">
        <v>9203</v>
      </c>
      <c r="C1653" s="1" t="s">
        <v>8952</v>
      </c>
      <c r="D1653" s="1" t="s">
        <v>8952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x14ac:dyDescent="0.25">
      <c r="A1654">
        <v>1643</v>
      </c>
      <c r="B1654" t="s">
        <v>9204</v>
      </c>
      <c r="C1654" s="1" t="s">
        <v>8952</v>
      </c>
      <c r="D1654" s="1" t="s">
        <v>8952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x14ac:dyDescent="0.25">
      <c r="A1655">
        <v>1644</v>
      </c>
      <c r="B1655" t="s">
        <v>9205</v>
      </c>
      <c r="C1655" s="1" t="s">
        <v>8952</v>
      </c>
      <c r="D1655" s="1" t="s">
        <v>8952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x14ac:dyDescent="0.25">
      <c r="A1656">
        <v>1645</v>
      </c>
      <c r="B1656" t="s">
        <v>9206</v>
      </c>
      <c r="C1656" s="1" t="s">
        <v>8952</v>
      </c>
      <c r="D1656" s="1" t="s">
        <v>8952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x14ac:dyDescent="0.25">
      <c r="A1657">
        <v>1646</v>
      </c>
      <c r="B1657" t="s">
        <v>9207</v>
      </c>
      <c r="C1657" s="1" t="s">
        <v>8952</v>
      </c>
      <c r="D1657" s="1" t="s">
        <v>8952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x14ac:dyDescent="0.25">
      <c r="A1658">
        <v>1647</v>
      </c>
      <c r="B1658" t="s">
        <v>9208</v>
      </c>
      <c r="C1658" s="1" t="s">
        <v>8952</v>
      </c>
      <c r="D1658" s="1" t="s">
        <v>8952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x14ac:dyDescent="0.25">
      <c r="A1659">
        <v>1648</v>
      </c>
      <c r="B1659" t="s">
        <v>9209</v>
      </c>
      <c r="C1659" s="1" t="s">
        <v>8952</v>
      </c>
      <c r="D1659" s="1" t="s">
        <v>8952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x14ac:dyDescent="0.25">
      <c r="A1660">
        <v>1649</v>
      </c>
      <c r="B1660" t="s">
        <v>9210</v>
      </c>
      <c r="C1660" s="1" t="s">
        <v>8952</v>
      </c>
      <c r="D1660" s="1" t="s">
        <v>8952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x14ac:dyDescent="0.25">
      <c r="A1661">
        <v>1650</v>
      </c>
      <c r="B1661" t="s">
        <v>9211</v>
      </c>
      <c r="C1661" s="1" t="s">
        <v>8952</v>
      </c>
      <c r="D1661" s="1" t="s">
        <v>8952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x14ac:dyDescent="0.25">
      <c r="A1662">
        <v>1651</v>
      </c>
      <c r="B1662" t="s">
        <v>9212</v>
      </c>
      <c r="C1662" s="1" t="s">
        <v>8952</v>
      </c>
      <c r="D1662" s="1" t="s">
        <v>8952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x14ac:dyDescent="0.25">
      <c r="A1663">
        <v>1652</v>
      </c>
      <c r="B1663" t="s">
        <v>9213</v>
      </c>
      <c r="C1663" s="1" t="s">
        <v>8952</v>
      </c>
      <c r="D1663" s="1" t="s">
        <v>8952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x14ac:dyDescent="0.25">
      <c r="A1664">
        <v>1653</v>
      </c>
      <c r="B1664" t="s">
        <v>9214</v>
      </c>
      <c r="C1664" s="1" t="s">
        <v>8952</v>
      </c>
      <c r="D1664" s="1" t="s">
        <v>8952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x14ac:dyDescent="0.25">
      <c r="A1665">
        <v>1654</v>
      </c>
      <c r="B1665" t="s">
        <v>9215</v>
      </c>
      <c r="C1665" s="1" t="s">
        <v>8952</v>
      </c>
      <c r="D1665" s="1" t="s">
        <v>8952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x14ac:dyDescent="0.25">
      <c r="A1666">
        <v>1655</v>
      </c>
      <c r="B1666" t="s">
        <v>9216</v>
      </c>
      <c r="C1666" s="1" t="s">
        <v>8952</v>
      </c>
      <c r="D1666" s="1" t="s">
        <v>8952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x14ac:dyDescent="0.25">
      <c r="A1667">
        <v>1656</v>
      </c>
      <c r="B1667" t="s">
        <v>9217</v>
      </c>
      <c r="C1667" s="1" t="s">
        <v>8952</v>
      </c>
      <c r="D1667" s="1" t="s">
        <v>8952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x14ac:dyDescent="0.25">
      <c r="A1668">
        <v>1657</v>
      </c>
      <c r="B1668" t="s">
        <v>9218</v>
      </c>
      <c r="C1668" s="1" t="s">
        <v>8952</v>
      </c>
      <c r="D1668" s="1" t="s">
        <v>8952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x14ac:dyDescent="0.25">
      <c r="A1669">
        <v>1658</v>
      </c>
      <c r="B1669" t="s">
        <v>9219</v>
      </c>
      <c r="C1669" s="1" t="s">
        <v>8952</v>
      </c>
      <c r="D1669" s="1" t="s">
        <v>8952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x14ac:dyDescent="0.25">
      <c r="A1670">
        <v>1659</v>
      </c>
      <c r="B1670" t="s">
        <v>9220</v>
      </c>
      <c r="C1670" s="1" t="s">
        <v>8952</v>
      </c>
      <c r="D1670" s="1" t="s">
        <v>8952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x14ac:dyDescent="0.25">
      <c r="A1671">
        <v>1660</v>
      </c>
      <c r="B1671" t="s">
        <v>9221</v>
      </c>
      <c r="C1671" s="1" t="s">
        <v>8952</v>
      </c>
      <c r="D1671" s="1" t="s">
        <v>8952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x14ac:dyDescent="0.25">
      <c r="A1672">
        <v>1661</v>
      </c>
      <c r="B1672" t="s">
        <v>9222</v>
      </c>
      <c r="C1672" s="1" t="s">
        <v>8952</v>
      </c>
      <c r="D1672" s="1" t="s">
        <v>8952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x14ac:dyDescent="0.25">
      <c r="A1673">
        <v>1662</v>
      </c>
      <c r="B1673" t="s">
        <v>9223</v>
      </c>
      <c r="C1673" s="1" t="s">
        <v>8952</v>
      </c>
      <c r="D1673" s="1" t="s">
        <v>8952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x14ac:dyDescent="0.25">
      <c r="A1674">
        <v>1663</v>
      </c>
      <c r="B1674" t="s">
        <v>9224</v>
      </c>
      <c r="C1674" s="1" t="s">
        <v>8952</v>
      </c>
      <c r="D1674" s="1" t="s">
        <v>8952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x14ac:dyDescent="0.25">
      <c r="A1675">
        <v>1664</v>
      </c>
      <c r="B1675" t="s">
        <v>9225</v>
      </c>
      <c r="C1675" s="1" t="s">
        <v>8952</v>
      </c>
      <c r="D1675" s="1" t="s">
        <v>8952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x14ac:dyDescent="0.25">
      <c r="A1676">
        <v>1665</v>
      </c>
      <c r="B1676" t="s">
        <v>9226</v>
      </c>
      <c r="C1676" s="1" t="s">
        <v>8952</v>
      </c>
      <c r="D1676" s="1" t="s">
        <v>8952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x14ac:dyDescent="0.25">
      <c r="A1677">
        <v>1666</v>
      </c>
      <c r="B1677" t="s">
        <v>9227</v>
      </c>
      <c r="C1677" s="1" t="s">
        <v>8952</v>
      </c>
      <c r="D1677" s="1" t="s">
        <v>8952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x14ac:dyDescent="0.25">
      <c r="A1678">
        <v>1667</v>
      </c>
      <c r="B1678" t="s">
        <v>9228</v>
      </c>
      <c r="C1678" s="1" t="s">
        <v>8952</v>
      </c>
      <c r="D1678" s="1" t="s">
        <v>8952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x14ac:dyDescent="0.25">
      <c r="A1679">
        <v>1668</v>
      </c>
      <c r="B1679" t="s">
        <v>9229</v>
      </c>
      <c r="C1679" s="1" t="s">
        <v>8952</v>
      </c>
      <c r="D1679" s="1" t="s">
        <v>8952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x14ac:dyDescent="0.25">
      <c r="A1680">
        <v>1669</v>
      </c>
      <c r="B1680" t="s">
        <v>9230</v>
      </c>
      <c r="C1680" s="1" t="s">
        <v>8952</v>
      </c>
      <c r="D1680" s="1" t="s">
        <v>8952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x14ac:dyDescent="0.25">
      <c r="A1681">
        <v>1670</v>
      </c>
      <c r="B1681" t="s">
        <v>9231</v>
      </c>
      <c r="C1681" s="1" t="s">
        <v>8952</v>
      </c>
      <c r="D1681" s="1" t="s">
        <v>8952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x14ac:dyDescent="0.25">
      <c r="A1682">
        <v>1671</v>
      </c>
      <c r="B1682" t="s">
        <v>9232</v>
      </c>
      <c r="C1682" s="1" t="s">
        <v>8952</v>
      </c>
      <c r="D1682" s="1" t="s">
        <v>8952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x14ac:dyDescent="0.25">
      <c r="A1683">
        <v>1672</v>
      </c>
      <c r="B1683" t="s">
        <v>9233</v>
      </c>
      <c r="C1683" s="1" t="s">
        <v>8952</v>
      </c>
      <c r="D1683" s="1" t="s">
        <v>8952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x14ac:dyDescent="0.25">
      <c r="A1684">
        <v>1673</v>
      </c>
      <c r="B1684" t="s">
        <v>9234</v>
      </c>
      <c r="C1684" s="1" t="s">
        <v>8952</v>
      </c>
      <c r="D1684" s="1" t="s">
        <v>8952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x14ac:dyDescent="0.25">
      <c r="A1685">
        <v>1674</v>
      </c>
      <c r="B1685" t="s">
        <v>9235</v>
      </c>
      <c r="C1685" s="1" t="s">
        <v>8952</v>
      </c>
      <c r="D1685" s="1" t="s">
        <v>8952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x14ac:dyDescent="0.25">
      <c r="A1686">
        <v>1675</v>
      </c>
      <c r="B1686" t="s">
        <v>9236</v>
      </c>
      <c r="C1686" s="1" t="s">
        <v>8952</v>
      </c>
      <c r="D1686" s="1" t="s">
        <v>8952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x14ac:dyDescent="0.25">
      <c r="A1687">
        <v>1676</v>
      </c>
      <c r="B1687" t="s">
        <v>9237</v>
      </c>
      <c r="C1687" s="1" t="s">
        <v>8952</v>
      </c>
      <c r="D1687" s="1" t="s">
        <v>8952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x14ac:dyDescent="0.25">
      <c r="A1688">
        <v>1677</v>
      </c>
      <c r="B1688" t="s">
        <v>9238</v>
      </c>
      <c r="C1688" s="1" t="s">
        <v>8952</v>
      </c>
      <c r="D1688" s="1" t="s">
        <v>8952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x14ac:dyDescent="0.25">
      <c r="A1689">
        <v>1678</v>
      </c>
      <c r="B1689" t="s">
        <v>9239</v>
      </c>
      <c r="C1689" s="1" t="s">
        <v>8952</v>
      </c>
      <c r="D1689" s="1" t="s">
        <v>8952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x14ac:dyDescent="0.25">
      <c r="A1690">
        <v>1679</v>
      </c>
      <c r="B1690" t="s">
        <v>9240</v>
      </c>
      <c r="C1690" s="1" t="s">
        <v>8952</v>
      </c>
      <c r="D1690" s="1" t="s">
        <v>8952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x14ac:dyDescent="0.25">
      <c r="A1691">
        <v>1680</v>
      </c>
      <c r="B1691" t="s">
        <v>9241</v>
      </c>
      <c r="C1691" s="1" t="s">
        <v>8952</v>
      </c>
      <c r="D1691" s="1" t="s">
        <v>8952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x14ac:dyDescent="0.25">
      <c r="A1692">
        <v>1681</v>
      </c>
      <c r="B1692" t="s">
        <v>9242</v>
      </c>
      <c r="C1692" s="1" t="s">
        <v>8952</v>
      </c>
      <c r="D1692" s="1" t="s">
        <v>8952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x14ac:dyDescent="0.25">
      <c r="A1693">
        <v>1682</v>
      </c>
      <c r="B1693" t="s">
        <v>9243</v>
      </c>
      <c r="C1693" s="1" t="s">
        <v>8952</v>
      </c>
      <c r="D1693" s="1" t="s">
        <v>8952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x14ac:dyDescent="0.25">
      <c r="A1694">
        <v>1683</v>
      </c>
      <c r="B1694" t="s">
        <v>9244</v>
      </c>
      <c r="C1694" s="1" t="s">
        <v>8952</v>
      </c>
      <c r="D1694" s="1" t="s">
        <v>8952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x14ac:dyDescent="0.25">
      <c r="A1695">
        <v>1684</v>
      </c>
      <c r="B1695" t="s">
        <v>9245</v>
      </c>
      <c r="C1695" s="1" t="s">
        <v>8952</v>
      </c>
      <c r="D1695" s="1" t="s">
        <v>8952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x14ac:dyDescent="0.25">
      <c r="A1696">
        <v>1685</v>
      </c>
      <c r="B1696" t="s">
        <v>9246</v>
      </c>
      <c r="C1696" s="1" t="s">
        <v>8952</v>
      </c>
      <c r="D1696" s="1" t="s">
        <v>8952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x14ac:dyDescent="0.25">
      <c r="A1697">
        <v>1686</v>
      </c>
      <c r="B1697" t="s">
        <v>9247</v>
      </c>
      <c r="C1697" s="1" t="s">
        <v>8952</v>
      </c>
      <c r="D1697" s="1" t="s">
        <v>8952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x14ac:dyDescent="0.25">
      <c r="A1698">
        <v>1687</v>
      </c>
      <c r="B1698" t="s">
        <v>9248</v>
      </c>
      <c r="C1698" s="1" t="s">
        <v>8952</v>
      </c>
      <c r="D1698" s="1" t="s">
        <v>8952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x14ac:dyDescent="0.25">
      <c r="A1699">
        <v>1688</v>
      </c>
      <c r="B1699" t="s">
        <v>9249</v>
      </c>
      <c r="C1699" s="1" t="s">
        <v>8952</v>
      </c>
      <c r="D1699" s="1" t="s">
        <v>8952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x14ac:dyDescent="0.25">
      <c r="A1700">
        <v>1689</v>
      </c>
      <c r="B1700" t="s">
        <v>9250</v>
      </c>
      <c r="C1700" s="1" t="s">
        <v>8952</v>
      </c>
      <c r="D1700" s="1" t="s">
        <v>8952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x14ac:dyDescent="0.25">
      <c r="A1701">
        <v>1690</v>
      </c>
      <c r="B1701" t="s">
        <v>9251</v>
      </c>
      <c r="C1701" s="1" t="s">
        <v>8952</v>
      </c>
      <c r="D1701" s="1" t="s">
        <v>8952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x14ac:dyDescent="0.25">
      <c r="A1702">
        <v>1691</v>
      </c>
      <c r="B1702" t="s">
        <v>9252</v>
      </c>
      <c r="C1702" s="1" t="s">
        <v>8952</v>
      </c>
      <c r="D1702" s="1" t="s">
        <v>8952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x14ac:dyDescent="0.25">
      <c r="A1703">
        <v>1692</v>
      </c>
      <c r="B1703" t="s">
        <v>9253</v>
      </c>
      <c r="C1703" s="1" t="s">
        <v>8952</v>
      </c>
      <c r="D1703" s="1" t="s">
        <v>8952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x14ac:dyDescent="0.25">
      <c r="A1704">
        <v>1693</v>
      </c>
      <c r="B1704" t="s">
        <v>9254</v>
      </c>
      <c r="C1704" s="1" t="s">
        <v>8952</v>
      </c>
      <c r="D1704" s="1" t="s">
        <v>8952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x14ac:dyDescent="0.25">
      <c r="A1705">
        <v>1694</v>
      </c>
      <c r="B1705" t="s">
        <v>9255</v>
      </c>
      <c r="C1705" s="1" t="s">
        <v>8952</v>
      </c>
      <c r="D1705" s="1" t="s">
        <v>8952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x14ac:dyDescent="0.25">
      <c r="A1706">
        <v>1695</v>
      </c>
      <c r="B1706" t="s">
        <v>9256</v>
      </c>
      <c r="C1706" s="1" t="s">
        <v>8952</v>
      </c>
      <c r="D1706" s="1" t="s">
        <v>8952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x14ac:dyDescent="0.25">
      <c r="A1707">
        <v>1696</v>
      </c>
      <c r="B1707" t="s">
        <v>9257</v>
      </c>
      <c r="C1707" s="1" t="s">
        <v>8952</v>
      </c>
      <c r="D1707" s="1" t="s">
        <v>8952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x14ac:dyDescent="0.25">
      <c r="A1708">
        <v>1697</v>
      </c>
      <c r="B1708" t="s">
        <v>9258</v>
      </c>
      <c r="C1708" s="1" t="s">
        <v>8952</v>
      </c>
      <c r="D1708" s="1" t="s">
        <v>8952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x14ac:dyDescent="0.25">
      <c r="A1709">
        <v>1698</v>
      </c>
      <c r="B1709" t="s">
        <v>9259</v>
      </c>
      <c r="C1709" s="1" t="s">
        <v>8952</v>
      </c>
      <c r="D1709" s="1" t="s">
        <v>8952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x14ac:dyDescent="0.25">
      <c r="A1710">
        <v>1699</v>
      </c>
      <c r="B1710" t="s">
        <v>9260</v>
      </c>
      <c r="C1710" s="1" t="s">
        <v>8952</v>
      </c>
      <c r="D1710" s="1" t="s">
        <v>8952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x14ac:dyDescent="0.25">
      <c r="A1711">
        <v>1700</v>
      </c>
      <c r="B1711" t="s">
        <v>9261</v>
      </c>
      <c r="C1711" s="1" t="s">
        <v>8952</v>
      </c>
      <c r="D1711" s="1" t="s">
        <v>8952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x14ac:dyDescent="0.25">
      <c r="A1712">
        <v>1701</v>
      </c>
      <c r="B1712" t="s">
        <v>9262</v>
      </c>
      <c r="C1712" s="1" t="s">
        <v>8952</v>
      </c>
      <c r="D1712" s="1" t="s">
        <v>8952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x14ac:dyDescent="0.25">
      <c r="A1713">
        <v>1702</v>
      </c>
      <c r="B1713" t="s">
        <v>9263</v>
      </c>
      <c r="C1713" s="1" t="s">
        <v>8952</v>
      </c>
      <c r="D1713" s="1" t="s">
        <v>8952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x14ac:dyDescent="0.25">
      <c r="A1714">
        <v>1703</v>
      </c>
      <c r="B1714" t="s">
        <v>9264</v>
      </c>
      <c r="C1714" s="1" t="s">
        <v>8952</v>
      </c>
      <c r="D1714" s="1" t="s">
        <v>8952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x14ac:dyDescent="0.25">
      <c r="A1715">
        <v>1704</v>
      </c>
      <c r="B1715" t="s">
        <v>9265</v>
      </c>
      <c r="C1715" s="1" t="s">
        <v>8952</v>
      </c>
      <c r="D1715" s="1" t="s">
        <v>8952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x14ac:dyDescent="0.25">
      <c r="A1716">
        <v>1705</v>
      </c>
      <c r="B1716" t="s">
        <v>9266</v>
      </c>
      <c r="C1716" s="1" t="s">
        <v>8952</v>
      </c>
      <c r="D1716" s="1" t="s">
        <v>8952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x14ac:dyDescent="0.25">
      <c r="A1717">
        <v>1706</v>
      </c>
      <c r="B1717" t="s">
        <v>9267</v>
      </c>
      <c r="C1717" s="1" t="s">
        <v>8952</v>
      </c>
      <c r="D1717" s="1" t="s">
        <v>8952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x14ac:dyDescent="0.25">
      <c r="A1718">
        <v>1707</v>
      </c>
      <c r="B1718" t="s">
        <v>9268</v>
      </c>
      <c r="C1718" s="1" t="s">
        <v>8952</v>
      </c>
      <c r="D1718" s="1" t="s">
        <v>8952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x14ac:dyDescent="0.25">
      <c r="A1719">
        <v>1708</v>
      </c>
      <c r="B1719" t="s">
        <v>9269</v>
      </c>
      <c r="C1719" s="1" t="s">
        <v>8952</v>
      </c>
      <c r="D1719" s="1" t="s">
        <v>8952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x14ac:dyDescent="0.25">
      <c r="A1720">
        <v>1709</v>
      </c>
      <c r="B1720" t="s">
        <v>9270</v>
      </c>
      <c r="C1720" s="1" t="s">
        <v>8952</v>
      </c>
      <c r="D1720" s="1" t="s">
        <v>8952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x14ac:dyDescent="0.25">
      <c r="A1721">
        <v>1710</v>
      </c>
      <c r="B1721" t="s">
        <v>9271</v>
      </c>
      <c r="C1721" s="1" t="s">
        <v>8952</v>
      </c>
      <c r="D1721" s="1" t="s">
        <v>8952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x14ac:dyDescent="0.25">
      <c r="A1722">
        <v>1711</v>
      </c>
      <c r="B1722" t="s">
        <v>9272</v>
      </c>
      <c r="C1722" s="1" t="s">
        <v>8952</v>
      </c>
      <c r="D1722" s="1" t="s">
        <v>8952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x14ac:dyDescent="0.25">
      <c r="A1723">
        <v>1712</v>
      </c>
      <c r="B1723" t="s">
        <v>9273</v>
      </c>
      <c r="C1723" s="1" t="s">
        <v>8952</v>
      </c>
      <c r="D1723" s="1" t="s">
        <v>8952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x14ac:dyDescent="0.25">
      <c r="A1724">
        <v>1713</v>
      </c>
      <c r="B1724" t="s">
        <v>9274</v>
      </c>
      <c r="C1724" s="1" t="s">
        <v>8952</v>
      </c>
      <c r="D1724" s="1" t="s">
        <v>8952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x14ac:dyDescent="0.25">
      <c r="A1725">
        <v>1714</v>
      </c>
      <c r="B1725" t="s">
        <v>9275</v>
      </c>
      <c r="C1725" s="1" t="s">
        <v>8952</v>
      </c>
      <c r="D1725" s="1" t="s">
        <v>8952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x14ac:dyDescent="0.25">
      <c r="A1726">
        <v>1715</v>
      </c>
      <c r="B1726" t="s">
        <v>9276</v>
      </c>
      <c r="C1726" s="1" t="s">
        <v>8952</v>
      </c>
      <c r="D1726" s="1" t="s">
        <v>8952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x14ac:dyDescent="0.25">
      <c r="A1727">
        <v>1716</v>
      </c>
      <c r="B1727" t="s">
        <v>9277</v>
      </c>
      <c r="C1727" s="1" t="s">
        <v>8952</v>
      </c>
      <c r="D1727" s="1" t="s">
        <v>8952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x14ac:dyDescent="0.25">
      <c r="A1728">
        <v>1717</v>
      </c>
      <c r="B1728" t="s">
        <v>9278</v>
      </c>
      <c r="C1728" s="1" t="s">
        <v>8952</v>
      </c>
      <c r="D1728" s="1" t="s">
        <v>8952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x14ac:dyDescent="0.25">
      <c r="A1729">
        <v>1718</v>
      </c>
      <c r="B1729" t="s">
        <v>9279</v>
      </c>
      <c r="C1729" s="1" t="s">
        <v>8952</v>
      </c>
      <c r="D1729" s="1" t="s">
        <v>8952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x14ac:dyDescent="0.25">
      <c r="A1730">
        <v>1719</v>
      </c>
      <c r="B1730" t="s">
        <v>9280</v>
      </c>
      <c r="C1730" s="1" t="s">
        <v>8952</v>
      </c>
      <c r="D1730" s="1" t="s">
        <v>8952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x14ac:dyDescent="0.25">
      <c r="A1731">
        <v>1720</v>
      </c>
      <c r="B1731" t="s">
        <v>9281</v>
      </c>
      <c r="C1731" s="1" t="s">
        <v>8952</v>
      </c>
      <c r="D1731" s="1" t="s">
        <v>8952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x14ac:dyDescent="0.25">
      <c r="A1732">
        <v>1721</v>
      </c>
      <c r="B1732" t="s">
        <v>9282</v>
      </c>
      <c r="C1732" s="1" t="s">
        <v>8952</v>
      </c>
      <c r="D1732" s="1" t="s">
        <v>8952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x14ac:dyDescent="0.25">
      <c r="A1733">
        <v>1722</v>
      </c>
      <c r="B1733" t="s">
        <v>9283</v>
      </c>
      <c r="C1733" s="1" t="s">
        <v>8952</v>
      </c>
      <c r="D1733" s="1" t="s">
        <v>8952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x14ac:dyDescent="0.25">
      <c r="A1734">
        <v>1723</v>
      </c>
      <c r="B1734" t="s">
        <v>9284</v>
      </c>
      <c r="C1734" s="1" t="s">
        <v>8952</v>
      </c>
      <c r="D1734" s="1" t="s">
        <v>8952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x14ac:dyDescent="0.25">
      <c r="A1735">
        <v>1724</v>
      </c>
      <c r="B1735" t="s">
        <v>9285</v>
      </c>
      <c r="C1735" s="1" t="s">
        <v>8952</v>
      </c>
      <c r="D1735" s="1" t="s">
        <v>8952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x14ac:dyDescent="0.25">
      <c r="A1736">
        <v>1725</v>
      </c>
      <c r="B1736" t="s">
        <v>9286</v>
      </c>
      <c r="C1736" s="1" t="s">
        <v>8952</v>
      </c>
      <c r="D1736" s="1" t="s">
        <v>8952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x14ac:dyDescent="0.25">
      <c r="A1737">
        <v>1726</v>
      </c>
      <c r="B1737" t="s">
        <v>9287</v>
      </c>
      <c r="C1737" s="1" t="s">
        <v>8952</v>
      </c>
      <c r="D1737" s="1" t="s">
        <v>8952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x14ac:dyDescent="0.25">
      <c r="A1738">
        <v>1727</v>
      </c>
      <c r="B1738" t="s">
        <v>9288</v>
      </c>
      <c r="C1738" s="1" t="s">
        <v>8952</v>
      </c>
      <c r="D1738" s="1" t="s">
        <v>8952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x14ac:dyDescent="0.25">
      <c r="A1739">
        <v>1728</v>
      </c>
      <c r="B1739" t="s">
        <v>9289</v>
      </c>
      <c r="C1739" s="1" t="s">
        <v>8952</v>
      </c>
      <c r="D1739" s="1" t="s">
        <v>8952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x14ac:dyDescent="0.25">
      <c r="A1740">
        <v>1729</v>
      </c>
      <c r="B1740" t="s">
        <v>9290</v>
      </c>
      <c r="C1740" s="1" t="s">
        <v>8952</v>
      </c>
      <c r="D1740" s="1" t="s">
        <v>8952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x14ac:dyDescent="0.25">
      <c r="A1741">
        <v>1730</v>
      </c>
      <c r="B1741" t="s">
        <v>9291</v>
      </c>
      <c r="C1741" s="1" t="s">
        <v>8952</v>
      </c>
      <c r="D1741" s="1" t="s">
        <v>8952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x14ac:dyDescent="0.25">
      <c r="A1742">
        <v>1731</v>
      </c>
      <c r="B1742" t="s">
        <v>9292</v>
      </c>
      <c r="C1742" s="1" t="s">
        <v>8952</v>
      </c>
      <c r="D1742" s="1" t="s">
        <v>8952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x14ac:dyDescent="0.25">
      <c r="A1743">
        <v>1732</v>
      </c>
      <c r="B1743" t="s">
        <v>9293</v>
      </c>
      <c r="C1743" s="1" t="s">
        <v>8952</v>
      </c>
      <c r="D1743" s="1" t="s">
        <v>8952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x14ac:dyDescent="0.25">
      <c r="A1744">
        <v>1733</v>
      </c>
      <c r="B1744" t="s">
        <v>9294</v>
      </c>
      <c r="C1744" s="1" t="s">
        <v>8952</v>
      </c>
      <c r="D1744" s="1" t="s">
        <v>8952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x14ac:dyDescent="0.25">
      <c r="A1745">
        <v>1734</v>
      </c>
      <c r="B1745" t="s">
        <v>9295</v>
      </c>
      <c r="C1745" s="1" t="s">
        <v>8952</v>
      </c>
      <c r="D1745" s="1" t="s">
        <v>8952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x14ac:dyDescent="0.25">
      <c r="A1746">
        <v>1735</v>
      </c>
      <c r="B1746" t="s">
        <v>9296</v>
      </c>
      <c r="C1746" s="1" t="s">
        <v>8952</v>
      </c>
      <c r="D1746" s="1" t="s">
        <v>8952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x14ac:dyDescent="0.25">
      <c r="A1747">
        <v>1736</v>
      </c>
      <c r="B1747" t="s">
        <v>9297</v>
      </c>
      <c r="C1747" s="1" t="s">
        <v>8952</v>
      </c>
      <c r="D1747" s="1" t="s">
        <v>8952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x14ac:dyDescent="0.25">
      <c r="A1748">
        <v>1737</v>
      </c>
      <c r="B1748" t="s">
        <v>9298</v>
      </c>
      <c r="C1748" s="1" t="s">
        <v>8952</v>
      </c>
      <c r="D1748" s="1" t="s">
        <v>8952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x14ac:dyDescent="0.25">
      <c r="A1749">
        <v>1738</v>
      </c>
      <c r="B1749" t="s">
        <v>9299</v>
      </c>
      <c r="C1749" s="1" t="s">
        <v>8952</v>
      </c>
      <c r="D1749" s="1" t="s">
        <v>8952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x14ac:dyDescent="0.25">
      <c r="A1750">
        <v>1739</v>
      </c>
      <c r="B1750" t="s">
        <v>9300</v>
      </c>
      <c r="C1750" s="1" t="s">
        <v>8952</v>
      </c>
      <c r="D1750" s="1" t="s">
        <v>8952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x14ac:dyDescent="0.25">
      <c r="A1751">
        <v>1740</v>
      </c>
      <c r="B1751" t="s">
        <v>9301</v>
      </c>
      <c r="C1751" s="1" t="s">
        <v>8952</v>
      </c>
      <c r="D1751" s="1" t="s">
        <v>8952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x14ac:dyDescent="0.25">
      <c r="A1752">
        <v>1741</v>
      </c>
      <c r="B1752" t="s">
        <v>9302</v>
      </c>
      <c r="C1752" s="1" t="s">
        <v>8952</v>
      </c>
      <c r="D1752" s="1" t="s">
        <v>8952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x14ac:dyDescent="0.25">
      <c r="A1753">
        <v>1742</v>
      </c>
      <c r="B1753" t="s">
        <v>9303</v>
      </c>
      <c r="C1753" s="1" t="s">
        <v>8952</v>
      </c>
      <c r="D1753" s="1" t="s">
        <v>8952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x14ac:dyDescent="0.25">
      <c r="A1754">
        <v>1743</v>
      </c>
      <c r="B1754" t="s">
        <v>9304</v>
      </c>
      <c r="C1754" s="1" t="s">
        <v>8952</v>
      </c>
      <c r="D1754" s="1" t="s">
        <v>8952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x14ac:dyDescent="0.25">
      <c r="A1755">
        <v>1744</v>
      </c>
      <c r="B1755" t="s">
        <v>9305</v>
      </c>
      <c r="C1755" s="1" t="s">
        <v>8952</v>
      </c>
      <c r="D1755" s="1" t="s">
        <v>8952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x14ac:dyDescent="0.25">
      <c r="A1756">
        <v>1745</v>
      </c>
      <c r="B1756" t="s">
        <v>9306</v>
      </c>
      <c r="C1756" s="1" t="s">
        <v>8952</v>
      </c>
      <c r="D1756" s="1" t="s">
        <v>8952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x14ac:dyDescent="0.25">
      <c r="A1757">
        <v>1746</v>
      </c>
      <c r="B1757" t="s">
        <v>9307</v>
      </c>
      <c r="C1757" s="1" t="s">
        <v>8952</v>
      </c>
      <c r="D1757" s="1" t="s">
        <v>8952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x14ac:dyDescent="0.25">
      <c r="A1758">
        <v>1747</v>
      </c>
      <c r="B1758" t="s">
        <v>9308</v>
      </c>
      <c r="C1758" s="1" t="s">
        <v>8952</v>
      </c>
      <c r="D1758" s="1" t="s">
        <v>8952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x14ac:dyDescent="0.25">
      <c r="A1759">
        <v>1748</v>
      </c>
      <c r="B1759" t="s">
        <v>9309</v>
      </c>
      <c r="C1759" s="1" t="s">
        <v>8952</v>
      </c>
      <c r="D1759" s="1" t="s">
        <v>8952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x14ac:dyDescent="0.25">
      <c r="A1760">
        <v>1749</v>
      </c>
      <c r="B1760" t="s">
        <v>9310</v>
      </c>
      <c r="C1760" s="1" t="s">
        <v>8952</v>
      </c>
      <c r="D1760" s="1" t="s">
        <v>8952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x14ac:dyDescent="0.25">
      <c r="A1761">
        <v>1750</v>
      </c>
      <c r="B1761" t="s">
        <v>9311</v>
      </c>
      <c r="C1761" s="1" t="s">
        <v>8952</v>
      </c>
      <c r="D1761" s="1" t="s">
        <v>8952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x14ac:dyDescent="0.25">
      <c r="A1762">
        <v>1751</v>
      </c>
      <c r="B1762" t="s">
        <v>9312</v>
      </c>
      <c r="C1762" s="1" t="s">
        <v>8952</v>
      </c>
      <c r="D1762" s="1" t="s">
        <v>8952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x14ac:dyDescent="0.25">
      <c r="A1763">
        <v>1752</v>
      </c>
      <c r="B1763" t="s">
        <v>9313</v>
      </c>
      <c r="C1763" s="1" t="s">
        <v>8952</v>
      </c>
      <c r="D1763" s="1" t="s">
        <v>8952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x14ac:dyDescent="0.25">
      <c r="A1764">
        <v>1753</v>
      </c>
      <c r="B1764" t="s">
        <v>9314</v>
      </c>
      <c r="C1764" s="1" t="s">
        <v>8952</v>
      </c>
      <c r="D1764" s="1" t="s">
        <v>8952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x14ac:dyDescent="0.25">
      <c r="A1765">
        <v>1754</v>
      </c>
      <c r="B1765" t="s">
        <v>9315</v>
      </c>
      <c r="C1765" s="1" t="s">
        <v>8952</v>
      </c>
      <c r="D1765" s="1" t="s">
        <v>8952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x14ac:dyDescent="0.25">
      <c r="A1766">
        <v>1755</v>
      </c>
      <c r="B1766" t="s">
        <v>9316</v>
      </c>
      <c r="C1766" s="1" t="s">
        <v>8952</v>
      </c>
      <c r="D1766" s="1" t="s">
        <v>8952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x14ac:dyDescent="0.25">
      <c r="A1767">
        <v>1756</v>
      </c>
      <c r="B1767" t="s">
        <v>9317</v>
      </c>
      <c r="C1767" s="1" t="s">
        <v>8952</v>
      </c>
      <c r="D1767" s="1" t="s">
        <v>8952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10449</v>
      </c>
      <c r="C1768" s="1" t="s">
        <v>10450</v>
      </c>
      <c r="D1768" s="1" t="s">
        <v>10450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10690</v>
      </c>
      <c r="C1769" s="1" t="s">
        <v>10450</v>
      </c>
      <c r="D1769" s="1" t="s">
        <v>10450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10691</v>
      </c>
      <c r="C1770" s="1" t="s">
        <v>10450</v>
      </c>
      <c r="D1770" s="1" t="s">
        <v>10450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x14ac:dyDescent="0.25">
      <c r="A1771">
        <v>1760</v>
      </c>
      <c r="B1771" t="s">
        <v>10700</v>
      </c>
      <c r="C1771" s="1" t="s">
        <v>10607</v>
      </c>
      <c r="D1771" s="1" t="s">
        <v>10703</v>
      </c>
      <c r="E1771" s="2">
        <v>44363</v>
      </c>
      <c r="F1771" s="2">
        <v>44363</v>
      </c>
      <c r="G1771" s="1" t="s">
        <v>13799</v>
      </c>
      <c r="H1771" s="1">
        <f>+Temporalidad[[#This Row],[ID]]</f>
        <v>1760</v>
      </c>
    </row>
    <row r="1772" spans="1:8" x14ac:dyDescent="0.25">
      <c r="A1772">
        <v>1761</v>
      </c>
      <c r="B1772" t="s">
        <v>10701</v>
      </c>
      <c r="C1772" s="1" t="s">
        <v>10622</v>
      </c>
      <c r="D1772" s="1" t="s">
        <v>10704</v>
      </c>
      <c r="E1772" s="2">
        <v>44356</v>
      </c>
      <c r="F1772" s="2">
        <v>44363</v>
      </c>
      <c r="G1772" s="1" t="s">
        <v>13800</v>
      </c>
      <c r="H1772" s="1">
        <f>+Temporalidad[[#This Row],[ID]]</f>
        <v>1761</v>
      </c>
    </row>
    <row r="1773" spans="1:8" x14ac:dyDescent="0.25">
      <c r="A1773">
        <v>1762</v>
      </c>
      <c r="B1773" t="s">
        <v>10702</v>
      </c>
      <c r="C1773" s="1" t="s">
        <v>8341</v>
      </c>
      <c r="D1773" s="1" t="s">
        <v>8342</v>
      </c>
      <c r="E1773" s="2">
        <v>44333</v>
      </c>
      <c r="F1773" s="2">
        <v>44363</v>
      </c>
      <c r="G1773" s="1" t="s">
        <v>13801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10450</v>
      </c>
      <c r="D1774" s="1" t="s">
        <v>10450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10450</v>
      </c>
      <c r="D1775" s="1" t="s">
        <v>10450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10450</v>
      </c>
      <c r="D1776" s="1" t="s">
        <v>10450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10450</v>
      </c>
      <c r="D1777" s="1" t="s">
        <v>10450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10450</v>
      </c>
      <c r="D1778" s="1" t="s">
        <v>10450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10450</v>
      </c>
      <c r="D1779" s="1" t="s">
        <v>10450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10450</v>
      </c>
      <c r="D1780" s="1" t="s">
        <v>10450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10450</v>
      </c>
      <c r="D1781" s="1" t="s">
        <v>10450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13707</v>
      </c>
      <c r="C1782" s="1" t="s">
        <v>10450</v>
      </c>
      <c r="D1782" s="1" t="s">
        <v>10450</v>
      </c>
      <c r="E1782" s="2">
        <v>43831</v>
      </c>
      <c r="F1782" s="2">
        <v>44561</v>
      </c>
      <c r="G1782" s="1" t="s">
        <v>13708</v>
      </c>
      <c r="H1782" s="1">
        <f>+Temporalidad[[#This Row],[ID]]</f>
        <v>1771</v>
      </c>
    </row>
    <row r="1783" spans="1:8" x14ac:dyDescent="0.25">
      <c r="A1783">
        <v>1772</v>
      </c>
      <c r="B1783" t="s">
        <v>13802</v>
      </c>
      <c r="C1783" s="1" t="s">
        <v>10450</v>
      </c>
      <c r="D1783" s="1" t="s">
        <v>10450</v>
      </c>
      <c r="E1783" s="2">
        <v>17899</v>
      </c>
      <c r="F1783" s="2">
        <v>44196</v>
      </c>
      <c r="G1783" s="1" t="s">
        <v>13803</v>
      </c>
      <c r="H1783" s="1">
        <f>+Temporalidad[[#This Row],[ID]]</f>
        <v>1772</v>
      </c>
    </row>
    <row r="1784" spans="1:8" x14ac:dyDescent="0.25">
      <c r="A1784">
        <v>1773</v>
      </c>
      <c r="B1784" t="s">
        <v>13804</v>
      </c>
      <c r="C1784" s="1" t="s">
        <v>10450</v>
      </c>
      <c r="D1784" s="1" t="s">
        <v>10450</v>
      </c>
      <c r="E1784" s="2">
        <v>39448</v>
      </c>
      <c r="F1784" s="2">
        <v>44196</v>
      </c>
      <c r="G1784" s="1" t="s">
        <v>13805</v>
      </c>
      <c r="H1784" s="1">
        <f>+Temporalidad[[#This Row],[ID]]</f>
        <v>1773</v>
      </c>
    </row>
    <row r="1785" spans="1:8" x14ac:dyDescent="0.25">
      <c r="A1785">
        <v>1774</v>
      </c>
      <c r="B1785" t="s">
        <v>13806</v>
      </c>
      <c r="C1785" s="1" t="s">
        <v>10450</v>
      </c>
      <c r="D1785" s="1" t="s">
        <v>10450</v>
      </c>
      <c r="E1785" s="2">
        <v>41640</v>
      </c>
      <c r="F1785" s="2">
        <v>43830</v>
      </c>
      <c r="G1785" s="1" t="s">
        <v>13807</v>
      </c>
      <c r="H1785" s="1">
        <f>+Temporalidad[[#This Row],[ID]]</f>
        <v>1774</v>
      </c>
    </row>
    <row r="1786" spans="1:8" x14ac:dyDescent="0.25">
      <c r="A1786">
        <v>1775</v>
      </c>
      <c r="B1786" t="s">
        <v>13808</v>
      </c>
      <c r="C1786" s="1" t="s">
        <v>10450</v>
      </c>
      <c r="D1786" s="1" t="s">
        <v>10450</v>
      </c>
      <c r="E1786" s="2">
        <v>42005</v>
      </c>
      <c r="F1786" s="2">
        <v>43830</v>
      </c>
      <c r="G1786" s="1" t="s">
        <v>13809</v>
      </c>
      <c r="H1786" s="1">
        <f>+Temporalidad[[#This Row],[ID]]</f>
        <v>1775</v>
      </c>
    </row>
    <row r="1787" spans="1:8" x14ac:dyDescent="0.25">
      <c r="A1787">
        <v>1776</v>
      </c>
      <c r="B1787" t="s">
        <v>10449</v>
      </c>
      <c r="C1787" s="1" t="s">
        <v>10450</v>
      </c>
      <c r="D1787" s="1" t="s">
        <v>10450</v>
      </c>
      <c r="E1787" s="2">
        <v>40909</v>
      </c>
      <c r="F1787" s="2">
        <v>44196</v>
      </c>
      <c r="G1787" s="1" t="s">
        <v>13810</v>
      </c>
      <c r="H1787" s="1">
        <f>+Temporalidad[[#This Row],[ID]]</f>
        <v>1776</v>
      </c>
    </row>
    <row r="1788" spans="1:8" x14ac:dyDescent="0.25">
      <c r="A1788">
        <v>1777</v>
      </c>
      <c r="B1788" t="s">
        <v>13811</v>
      </c>
      <c r="C1788" s="1" t="s">
        <v>10450</v>
      </c>
      <c r="D1788" s="1" t="s">
        <v>10450</v>
      </c>
      <c r="E1788" s="2">
        <v>42005</v>
      </c>
      <c r="F1788" s="2">
        <v>42735</v>
      </c>
      <c r="G1788" s="1" t="s">
        <v>13812</v>
      </c>
      <c r="H1788" s="1">
        <f>+Temporalidad[[#This Row],[ID]]</f>
        <v>1777</v>
      </c>
    </row>
    <row r="1789" spans="1:8" x14ac:dyDescent="0.25">
      <c r="A1789">
        <v>1777</v>
      </c>
      <c r="B1789" t="s">
        <v>13813</v>
      </c>
      <c r="C1789" s="1" t="s">
        <v>10450</v>
      </c>
      <c r="D1789" s="1" t="s">
        <v>10450</v>
      </c>
      <c r="E1789" s="2">
        <v>40179</v>
      </c>
      <c r="F1789" s="2">
        <v>42735</v>
      </c>
      <c r="G1789" s="1" t="s">
        <v>13814</v>
      </c>
      <c r="H1789" s="1">
        <f>+Temporalidad[[#This Row],[ID]]</f>
        <v>1777</v>
      </c>
    </row>
    <row r="1790" spans="1:8" x14ac:dyDescent="0.25">
      <c r="A1790">
        <v>1778</v>
      </c>
      <c r="B1790" t="s">
        <v>13778</v>
      </c>
      <c r="C1790" s="1" t="s">
        <v>10450</v>
      </c>
      <c r="D1790" s="1" t="s">
        <v>10450</v>
      </c>
      <c r="E1790" s="2">
        <v>43466</v>
      </c>
      <c r="F1790" s="2">
        <v>44561</v>
      </c>
      <c r="G1790" s="1" t="s">
        <v>13815</v>
      </c>
      <c r="H1790" s="1">
        <f>+Temporalidad[[#This Row],[ID]]</f>
        <v>1778</v>
      </c>
    </row>
    <row r="1791" spans="1:8" x14ac:dyDescent="0.25">
      <c r="A1791">
        <v>1779</v>
      </c>
      <c r="B1791" t="s">
        <v>13816</v>
      </c>
      <c r="C1791" s="1" t="s">
        <v>10450</v>
      </c>
      <c r="D1791" s="1" t="s">
        <v>10450</v>
      </c>
      <c r="E1791" s="2">
        <v>41275</v>
      </c>
      <c r="F1791" s="2">
        <v>43830</v>
      </c>
      <c r="G1791" s="1" t="s">
        <v>13817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36</v>
      </c>
      <c r="G10" t="s">
        <v>37</v>
      </c>
      <c r="H10" t="s">
        <v>38</v>
      </c>
      <c r="I10" t="s">
        <v>10448</v>
      </c>
    </row>
    <row r="11" spans="2:9" hidden="1" x14ac:dyDescent="0.25">
      <c r="B11">
        <v>1</v>
      </c>
      <c r="C11" s="1" t="s">
        <v>39</v>
      </c>
      <c r="D11" s="1"/>
      <c r="E11" s="1" t="s">
        <v>40</v>
      </c>
      <c r="F11" s="1" t="s">
        <v>41</v>
      </c>
      <c r="G11" s="1" t="s">
        <v>42</v>
      </c>
      <c r="H11" s="1" t="s">
        <v>43</v>
      </c>
      <c r="I11" s="1">
        <f>+Territorio[[#This Row],[id]]</f>
        <v>1</v>
      </c>
    </row>
    <row r="12" spans="2:9" hidden="1" x14ac:dyDescent="0.25">
      <c r="B12">
        <v>2</v>
      </c>
      <c r="C12" s="1" t="s">
        <v>44</v>
      </c>
      <c r="D12" s="1"/>
      <c r="E12" s="1" t="s">
        <v>40</v>
      </c>
      <c r="F12" s="1" t="s">
        <v>45</v>
      </c>
      <c r="G12" s="1" t="s">
        <v>42</v>
      </c>
      <c r="H12" s="1" t="s">
        <v>46</v>
      </c>
      <c r="I12" s="1">
        <f>+Territorio[[#This Row],[id]]</f>
        <v>2</v>
      </c>
    </row>
    <row r="13" spans="2:9" hidden="1" x14ac:dyDescent="0.25">
      <c r="B13">
        <v>3</v>
      </c>
      <c r="C13" s="1" t="s">
        <v>47</v>
      </c>
      <c r="D13" s="1"/>
      <c r="E13" s="1" t="s">
        <v>40</v>
      </c>
      <c r="F13" s="1" t="s">
        <v>48</v>
      </c>
      <c r="G13" s="1" t="s">
        <v>42</v>
      </c>
      <c r="H13" s="1" t="s">
        <v>49</v>
      </c>
      <c r="I13" s="1">
        <f>+Territorio[[#This Row],[id]]</f>
        <v>3</v>
      </c>
    </row>
    <row r="14" spans="2:9" hidden="1" x14ac:dyDescent="0.25">
      <c r="B14">
        <v>4</v>
      </c>
      <c r="C14" s="1" t="s">
        <v>50</v>
      </c>
      <c r="D14" s="1"/>
      <c r="E14" s="1" t="s">
        <v>40</v>
      </c>
      <c r="F14" s="1" t="s">
        <v>51</v>
      </c>
      <c r="G14" s="1" t="s">
        <v>42</v>
      </c>
      <c r="H14" s="1" t="s">
        <v>52</v>
      </c>
      <c r="I14" s="1">
        <f>+Territorio[[#This Row],[id]]</f>
        <v>4</v>
      </c>
    </row>
    <row r="15" spans="2:9" hidden="1" x14ac:dyDescent="0.25">
      <c r="B15">
        <v>5</v>
      </c>
      <c r="C15" s="1" t="s">
        <v>53</v>
      </c>
      <c r="D15" s="1"/>
      <c r="E15" s="1" t="s">
        <v>40</v>
      </c>
      <c r="F15" s="1" t="s">
        <v>54</v>
      </c>
      <c r="G15" s="1" t="s">
        <v>42</v>
      </c>
      <c r="H15" s="1" t="s">
        <v>55</v>
      </c>
      <c r="I15" s="1">
        <f>+Territorio[[#This Row],[id]]</f>
        <v>5</v>
      </c>
    </row>
    <row r="16" spans="2:9" hidden="1" x14ac:dyDescent="0.25">
      <c r="B16">
        <v>6</v>
      </c>
      <c r="C16" s="1" t="s">
        <v>56</v>
      </c>
      <c r="D16" s="1"/>
      <c r="E16" s="1" t="s">
        <v>40</v>
      </c>
      <c r="F16" s="1" t="s">
        <v>57</v>
      </c>
      <c r="G16" s="1" t="s">
        <v>42</v>
      </c>
      <c r="H16" s="1" t="s">
        <v>58</v>
      </c>
      <c r="I16" s="1">
        <f>+Territorio[[#This Row],[id]]</f>
        <v>6</v>
      </c>
    </row>
    <row r="17" spans="2:9" hidden="1" x14ac:dyDescent="0.25">
      <c r="B17">
        <v>7</v>
      </c>
      <c r="C17" s="1" t="s">
        <v>59</v>
      </c>
      <c r="D17" s="1"/>
      <c r="E17" s="1" t="s">
        <v>40</v>
      </c>
      <c r="F17" s="1" t="s">
        <v>60</v>
      </c>
      <c r="G17" s="1" t="s">
        <v>42</v>
      </c>
      <c r="H17" s="1" t="s">
        <v>61</v>
      </c>
      <c r="I17" s="1">
        <f>+Territorio[[#This Row],[id]]</f>
        <v>7</v>
      </c>
    </row>
    <row r="18" spans="2:9" hidden="1" x14ac:dyDescent="0.25">
      <c r="B18">
        <v>8</v>
      </c>
      <c r="C18" s="1" t="s">
        <v>62</v>
      </c>
      <c r="D18" s="1"/>
      <c r="E18" s="1" t="s">
        <v>40</v>
      </c>
      <c r="F18" s="1" t="s">
        <v>63</v>
      </c>
      <c r="G18" s="1" t="s">
        <v>42</v>
      </c>
      <c r="H18" s="1" t="s">
        <v>64</v>
      </c>
      <c r="I18" s="1">
        <f>+Territorio[[#This Row],[id]]</f>
        <v>8</v>
      </c>
    </row>
    <row r="19" spans="2:9" hidden="1" x14ac:dyDescent="0.25">
      <c r="B19">
        <v>9</v>
      </c>
      <c r="C19" s="1" t="s">
        <v>65</v>
      </c>
      <c r="D19" s="1"/>
      <c r="E19" s="1" t="s">
        <v>40</v>
      </c>
      <c r="F19" s="1" t="s">
        <v>66</v>
      </c>
      <c r="G19" s="1" t="s">
        <v>42</v>
      </c>
      <c r="H19" s="1" t="s">
        <v>67</v>
      </c>
      <c r="I19" s="1">
        <f>+Territorio[[#This Row],[id]]</f>
        <v>9</v>
      </c>
    </row>
    <row r="20" spans="2:9" hidden="1" x14ac:dyDescent="0.25">
      <c r="B20">
        <v>10</v>
      </c>
      <c r="C20" s="1" t="s">
        <v>68</v>
      </c>
      <c r="D20" s="1"/>
      <c r="E20" s="1" t="s">
        <v>40</v>
      </c>
      <c r="F20" s="1" t="s">
        <v>69</v>
      </c>
      <c r="G20" s="1" t="s">
        <v>42</v>
      </c>
      <c r="H20" s="1" t="s">
        <v>70</v>
      </c>
      <c r="I20" s="1">
        <f>+Territorio[[#This Row],[id]]</f>
        <v>10</v>
      </c>
    </row>
    <row r="21" spans="2:9" hidden="1" x14ac:dyDescent="0.25">
      <c r="B21">
        <v>11</v>
      </c>
      <c r="C21" s="1" t="s">
        <v>71</v>
      </c>
      <c r="D21" s="1"/>
      <c r="E21" s="1" t="s">
        <v>40</v>
      </c>
      <c r="F21" s="1" t="s">
        <v>72</v>
      </c>
      <c r="G21" s="1" t="s">
        <v>42</v>
      </c>
      <c r="H21" s="1" t="s">
        <v>73</v>
      </c>
      <c r="I21" s="1">
        <f>+Territorio[[#This Row],[id]]</f>
        <v>11</v>
      </c>
    </row>
    <row r="22" spans="2:9" hidden="1" x14ac:dyDescent="0.25">
      <c r="B22">
        <v>12</v>
      </c>
      <c r="C22" s="1" t="s">
        <v>74</v>
      </c>
      <c r="D22" s="1"/>
      <c r="E22" s="1" t="s">
        <v>40</v>
      </c>
      <c r="F22" s="1" t="s">
        <v>75</v>
      </c>
      <c r="G22" s="1" t="s">
        <v>42</v>
      </c>
      <c r="H22" s="1" t="s">
        <v>76</v>
      </c>
      <c r="I22" s="1">
        <f>+Territorio[[#This Row],[id]]</f>
        <v>12</v>
      </c>
    </row>
    <row r="23" spans="2:9" hidden="1" x14ac:dyDescent="0.25">
      <c r="B23">
        <v>13</v>
      </c>
      <c r="C23" s="1" t="s">
        <v>77</v>
      </c>
      <c r="D23" s="1"/>
      <c r="E23" s="1" t="s">
        <v>40</v>
      </c>
      <c r="F23" s="1" t="s">
        <v>78</v>
      </c>
      <c r="G23" s="1" t="s">
        <v>42</v>
      </c>
      <c r="H23" s="1" t="s">
        <v>79</v>
      </c>
      <c r="I23" s="1">
        <f>+Territorio[[#This Row],[id]]</f>
        <v>13</v>
      </c>
    </row>
    <row r="24" spans="2:9" hidden="1" x14ac:dyDescent="0.25">
      <c r="B24">
        <v>14</v>
      </c>
      <c r="C24" s="1" t="s">
        <v>80</v>
      </c>
      <c r="D24" s="1"/>
      <c r="E24" s="1" t="s">
        <v>40</v>
      </c>
      <c r="F24" s="1" t="s">
        <v>81</v>
      </c>
      <c r="G24" s="1" t="s">
        <v>42</v>
      </c>
      <c r="H24" s="1" t="s">
        <v>82</v>
      </c>
      <c r="I24" s="1">
        <f>+Territorio[[#This Row],[id]]</f>
        <v>14</v>
      </c>
    </row>
    <row r="25" spans="2:9" hidden="1" x14ac:dyDescent="0.25">
      <c r="B25">
        <v>15</v>
      </c>
      <c r="C25" s="1" t="s">
        <v>83</v>
      </c>
      <c r="D25" s="1"/>
      <c r="E25" s="1" t="s">
        <v>40</v>
      </c>
      <c r="F25" s="1" t="s">
        <v>84</v>
      </c>
      <c r="G25" s="1" t="s">
        <v>42</v>
      </c>
      <c r="H25" s="1" t="s">
        <v>85</v>
      </c>
      <c r="I25" s="1">
        <f>+Territorio[[#This Row],[id]]</f>
        <v>15</v>
      </c>
    </row>
    <row r="26" spans="2:9" hidden="1" x14ac:dyDescent="0.25">
      <c r="B26">
        <v>16</v>
      </c>
      <c r="C26" s="1" t="s">
        <v>86</v>
      </c>
      <c r="D26" s="1"/>
      <c r="E26" s="1" t="s">
        <v>40</v>
      </c>
      <c r="F26" s="1" t="s">
        <v>87</v>
      </c>
      <c r="G26" s="1" t="s">
        <v>42</v>
      </c>
      <c r="H26" s="1" t="s">
        <v>88</v>
      </c>
      <c r="I26" s="1">
        <f>+Territorio[[#This Row],[id]]</f>
        <v>16</v>
      </c>
    </row>
    <row r="27" spans="2:9" hidden="1" x14ac:dyDescent="0.25">
      <c r="B27">
        <v>17</v>
      </c>
      <c r="C27" s="1" t="s">
        <v>89</v>
      </c>
      <c r="D27" s="1"/>
      <c r="E27" s="1" t="s">
        <v>40</v>
      </c>
      <c r="F27" s="1" t="s">
        <v>90</v>
      </c>
      <c r="G27" s="1" t="s">
        <v>42</v>
      </c>
      <c r="H27" s="1" t="s">
        <v>91</v>
      </c>
      <c r="I27" s="1">
        <f>+Territorio[[#This Row],[id]]</f>
        <v>17</v>
      </c>
    </row>
    <row r="28" spans="2:9" hidden="1" x14ac:dyDescent="0.25">
      <c r="B28">
        <v>18</v>
      </c>
      <c r="C28" s="1" t="s">
        <v>92</v>
      </c>
      <c r="D28" s="1"/>
      <c r="E28" s="1" t="s">
        <v>40</v>
      </c>
      <c r="F28" s="1" t="s">
        <v>93</v>
      </c>
      <c r="G28" s="1" t="s">
        <v>42</v>
      </c>
      <c r="H28" s="1" t="s">
        <v>94</v>
      </c>
      <c r="I28" s="1">
        <f>+Territorio[[#This Row],[id]]</f>
        <v>18</v>
      </c>
    </row>
    <row r="29" spans="2:9" hidden="1" x14ac:dyDescent="0.25">
      <c r="B29">
        <v>19</v>
      </c>
      <c r="C29" s="1" t="s">
        <v>95</v>
      </c>
      <c r="D29" s="1"/>
      <c r="E29" s="1" t="s">
        <v>40</v>
      </c>
      <c r="F29" s="1" t="s">
        <v>96</v>
      </c>
      <c r="G29" s="1" t="s">
        <v>42</v>
      </c>
      <c r="H29" s="1" t="s">
        <v>97</v>
      </c>
      <c r="I29" s="1">
        <f>+Territorio[[#This Row],[id]]</f>
        <v>19</v>
      </c>
    </row>
    <row r="30" spans="2:9" hidden="1" x14ac:dyDescent="0.25">
      <c r="B30">
        <v>20</v>
      </c>
      <c r="C30" s="1" t="s">
        <v>98</v>
      </c>
      <c r="D30" s="1"/>
      <c r="E30" s="1" t="s">
        <v>40</v>
      </c>
      <c r="F30" s="1" t="s">
        <v>99</v>
      </c>
      <c r="G30" s="1" t="s">
        <v>42</v>
      </c>
      <c r="H30" s="1" t="s">
        <v>100</v>
      </c>
      <c r="I30" s="1">
        <f>+Territorio[[#This Row],[id]]</f>
        <v>20</v>
      </c>
    </row>
    <row r="31" spans="2:9" hidden="1" x14ac:dyDescent="0.25">
      <c r="B31">
        <v>21</v>
      </c>
      <c r="C31" s="1" t="s">
        <v>101</v>
      </c>
      <c r="D31" s="1"/>
      <c r="E31" s="1" t="s">
        <v>40</v>
      </c>
      <c r="F31" s="1" t="s">
        <v>102</v>
      </c>
      <c r="G31" s="1" t="s">
        <v>42</v>
      </c>
      <c r="H31" s="1" t="s">
        <v>103</v>
      </c>
      <c r="I31" s="1">
        <f>+Territorio[[#This Row],[id]]</f>
        <v>21</v>
      </c>
    </row>
    <row r="32" spans="2:9" hidden="1" x14ac:dyDescent="0.25">
      <c r="B32">
        <v>22</v>
      </c>
      <c r="C32" s="1" t="s">
        <v>104</v>
      </c>
      <c r="D32" s="1"/>
      <c r="E32" s="1" t="s">
        <v>40</v>
      </c>
      <c r="F32" s="1" t="s">
        <v>105</v>
      </c>
      <c r="G32" s="1" t="s">
        <v>42</v>
      </c>
      <c r="H32" s="1" t="s">
        <v>106</v>
      </c>
      <c r="I32" s="1">
        <f>+Territorio[[#This Row],[id]]</f>
        <v>22</v>
      </c>
    </row>
    <row r="33" spans="2:9" hidden="1" x14ac:dyDescent="0.25">
      <c r="B33">
        <v>23</v>
      </c>
      <c r="C33" s="1" t="s">
        <v>107</v>
      </c>
      <c r="D33" s="1"/>
      <c r="E33" s="1" t="s">
        <v>40</v>
      </c>
      <c r="F33" s="1" t="s">
        <v>108</v>
      </c>
      <c r="G33" s="1" t="s">
        <v>42</v>
      </c>
      <c r="H33" s="1" t="s">
        <v>109</v>
      </c>
      <c r="I33" s="1">
        <f>+Territorio[[#This Row],[id]]</f>
        <v>23</v>
      </c>
    </row>
    <row r="34" spans="2:9" hidden="1" x14ac:dyDescent="0.25">
      <c r="B34">
        <v>24</v>
      </c>
      <c r="C34" s="1" t="s">
        <v>110</v>
      </c>
      <c r="D34" s="1"/>
      <c r="E34" s="1" t="s">
        <v>40</v>
      </c>
      <c r="F34" s="1" t="s">
        <v>111</v>
      </c>
      <c r="G34" s="1" t="s">
        <v>42</v>
      </c>
      <c r="H34" s="1" t="s">
        <v>112</v>
      </c>
      <c r="I34" s="1">
        <f>+Territorio[[#This Row],[id]]</f>
        <v>24</v>
      </c>
    </row>
    <row r="35" spans="2:9" hidden="1" x14ac:dyDescent="0.25">
      <c r="B35">
        <v>25</v>
      </c>
      <c r="C35" s="1" t="s">
        <v>113</v>
      </c>
      <c r="D35" s="1"/>
      <c r="E35" s="1" t="s">
        <v>40</v>
      </c>
      <c r="F35" s="1" t="s">
        <v>114</v>
      </c>
      <c r="G35" s="1" t="s">
        <v>42</v>
      </c>
      <c r="H35" s="1" t="s">
        <v>115</v>
      </c>
      <c r="I35" s="1">
        <f>+Territorio[[#This Row],[id]]</f>
        <v>25</v>
      </c>
    </row>
    <row r="36" spans="2:9" hidden="1" x14ac:dyDescent="0.25">
      <c r="B36">
        <v>26</v>
      </c>
      <c r="C36" s="1" t="s">
        <v>116</v>
      </c>
      <c r="D36" s="1"/>
      <c r="E36" s="1" t="s">
        <v>40</v>
      </c>
      <c r="F36" s="1" t="s">
        <v>117</v>
      </c>
      <c r="G36" s="1" t="s">
        <v>42</v>
      </c>
      <c r="H36" s="1" t="s">
        <v>118</v>
      </c>
      <c r="I36" s="1">
        <f>+Territorio[[#This Row],[id]]</f>
        <v>26</v>
      </c>
    </row>
    <row r="37" spans="2:9" hidden="1" x14ac:dyDescent="0.25">
      <c r="B37">
        <v>27</v>
      </c>
      <c r="C37" s="1" t="s">
        <v>119</v>
      </c>
      <c r="D37" s="1"/>
      <c r="E37" s="1" t="s">
        <v>40</v>
      </c>
      <c r="F37" s="1" t="s">
        <v>120</v>
      </c>
      <c r="G37" s="1" t="s">
        <v>42</v>
      </c>
      <c r="H37" s="1" t="s">
        <v>121</v>
      </c>
      <c r="I37" s="1">
        <f>+Territorio[[#This Row],[id]]</f>
        <v>27</v>
      </c>
    </row>
    <row r="38" spans="2:9" hidden="1" x14ac:dyDescent="0.25">
      <c r="B38">
        <v>28</v>
      </c>
      <c r="C38" s="1" t="s">
        <v>122</v>
      </c>
      <c r="D38" s="1"/>
      <c r="E38" s="1" t="s">
        <v>40</v>
      </c>
      <c r="F38" s="1" t="s">
        <v>123</v>
      </c>
      <c r="G38" s="1" t="s">
        <v>42</v>
      </c>
      <c r="H38" s="1" t="s">
        <v>124</v>
      </c>
      <c r="I38" s="1">
        <f>+Territorio[[#This Row],[id]]</f>
        <v>28</v>
      </c>
    </row>
    <row r="39" spans="2:9" hidden="1" x14ac:dyDescent="0.25">
      <c r="B39">
        <v>29</v>
      </c>
      <c r="C39" s="1" t="s">
        <v>125</v>
      </c>
      <c r="D39" s="1"/>
      <c r="E39" s="1" t="s">
        <v>40</v>
      </c>
      <c r="F39" s="1" t="s">
        <v>126</v>
      </c>
      <c r="G39" s="1" t="s">
        <v>42</v>
      </c>
      <c r="H39" s="1" t="s">
        <v>127</v>
      </c>
      <c r="I39" s="1">
        <f>+Territorio[[#This Row],[id]]</f>
        <v>29</v>
      </c>
    </row>
    <row r="40" spans="2:9" hidden="1" x14ac:dyDescent="0.25">
      <c r="B40">
        <v>30</v>
      </c>
      <c r="C40" s="1" t="s">
        <v>128</v>
      </c>
      <c r="D40" s="1"/>
      <c r="E40" s="1" t="s">
        <v>40</v>
      </c>
      <c r="F40" s="1" t="s">
        <v>129</v>
      </c>
      <c r="G40" s="1" t="s">
        <v>42</v>
      </c>
      <c r="H40" s="1" t="s">
        <v>130</v>
      </c>
      <c r="I40" s="1">
        <f>+Territorio[[#This Row],[id]]</f>
        <v>30</v>
      </c>
    </row>
    <row r="41" spans="2:9" hidden="1" x14ac:dyDescent="0.25">
      <c r="B41">
        <v>31</v>
      </c>
      <c r="C41" s="1" t="s">
        <v>131</v>
      </c>
      <c r="D41" s="1"/>
      <c r="E41" s="1" t="s">
        <v>40</v>
      </c>
      <c r="F41" s="1" t="s">
        <v>132</v>
      </c>
      <c r="G41" s="1" t="s">
        <v>42</v>
      </c>
      <c r="H41" s="1" t="s">
        <v>133</v>
      </c>
      <c r="I41" s="1">
        <f>+Territorio[[#This Row],[id]]</f>
        <v>31</v>
      </c>
    </row>
    <row r="42" spans="2:9" hidden="1" x14ac:dyDescent="0.25">
      <c r="B42">
        <v>32</v>
      </c>
      <c r="C42" s="1" t="s">
        <v>134</v>
      </c>
      <c r="D42" s="1"/>
      <c r="E42" s="1" t="s">
        <v>40</v>
      </c>
      <c r="F42" s="1" t="s">
        <v>135</v>
      </c>
      <c r="G42" s="1" t="s">
        <v>42</v>
      </c>
      <c r="H42" s="1" t="s">
        <v>136</v>
      </c>
      <c r="I42" s="1">
        <f>+Territorio[[#This Row],[id]]</f>
        <v>32</v>
      </c>
    </row>
    <row r="43" spans="2:9" hidden="1" x14ac:dyDescent="0.25">
      <c r="B43">
        <v>33</v>
      </c>
      <c r="C43" s="1" t="s">
        <v>137</v>
      </c>
      <c r="D43" s="1"/>
      <c r="E43" s="1" t="s">
        <v>40</v>
      </c>
      <c r="F43" s="1" t="s">
        <v>138</v>
      </c>
      <c r="G43" s="1" t="s">
        <v>42</v>
      </c>
      <c r="H43" s="1" t="s">
        <v>139</v>
      </c>
      <c r="I43" s="1">
        <f>+Territorio[[#This Row],[id]]</f>
        <v>33</v>
      </c>
    </row>
    <row r="44" spans="2:9" hidden="1" x14ac:dyDescent="0.25">
      <c r="B44">
        <v>34</v>
      </c>
      <c r="C44" s="1" t="s">
        <v>140</v>
      </c>
      <c r="D44" s="1"/>
      <c r="E44" s="1" t="s">
        <v>40</v>
      </c>
      <c r="F44" s="1" t="s">
        <v>141</v>
      </c>
      <c r="G44" s="1" t="s">
        <v>42</v>
      </c>
      <c r="H44" s="1" t="s">
        <v>142</v>
      </c>
      <c r="I44" s="1">
        <f>+Territorio[[#This Row],[id]]</f>
        <v>34</v>
      </c>
    </row>
    <row r="45" spans="2:9" hidden="1" x14ac:dyDescent="0.25">
      <c r="B45">
        <v>35</v>
      </c>
      <c r="C45" s="1" t="s">
        <v>143</v>
      </c>
      <c r="D45" s="1"/>
      <c r="E45" s="1" t="s">
        <v>40</v>
      </c>
      <c r="F45" s="1" t="s">
        <v>144</v>
      </c>
      <c r="G45" s="1" t="s">
        <v>42</v>
      </c>
      <c r="H45" s="1" t="s">
        <v>145</v>
      </c>
      <c r="I45" s="1">
        <f>+Territorio[[#This Row],[id]]</f>
        <v>35</v>
      </c>
    </row>
    <row r="46" spans="2:9" hidden="1" x14ac:dyDescent="0.25">
      <c r="B46">
        <v>36</v>
      </c>
      <c r="C46" s="1" t="s">
        <v>146</v>
      </c>
      <c r="D46" s="1"/>
      <c r="E46" s="1" t="s">
        <v>40</v>
      </c>
      <c r="F46" s="1" t="s">
        <v>147</v>
      </c>
      <c r="G46" s="1" t="s">
        <v>42</v>
      </c>
      <c r="H46" s="1" t="s">
        <v>148</v>
      </c>
      <c r="I46" s="1">
        <f>+Territorio[[#This Row],[id]]</f>
        <v>36</v>
      </c>
    </row>
    <row r="47" spans="2:9" hidden="1" x14ac:dyDescent="0.25">
      <c r="B47">
        <v>37</v>
      </c>
      <c r="C47" s="1" t="s">
        <v>149</v>
      </c>
      <c r="D47" s="1"/>
      <c r="E47" s="1" t="s">
        <v>40</v>
      </c>
      <c r="F47" s="1" t="s">
        <v>150</v>
      </c>
      <c r="G47" s="1" t="s">
        <v>42</v>
      </c>
      <c r="H47" s="1" t="s">
        <v>151</v>
      </c>
      <c r="I47" s="1">
        <f>+Territorio[[#This Row],[id]]</f>
        <v>37</v>
      </c>
    </row>
    <row r="48" spans="2:9" hidden="1" x14ac:dyDescent="0.25">
      <c r="B48">
        <v>38</v>
      </c>
      <c r="C48" s="1" t="s">
        <v>152</v>
      </c>
      <c r="D48" s="1"/>
      <c r="E48" s="1" t="s">
        <v>40</v>
      </c>
      <c r="F48" s="1" t="s">
        <v>153</v>
      </c>
      <c r="G48" s="1" t="s">
        <v>42</v>
      </c>
      <c r="H48" s="1" t="s">
        <v>154</v>
      </c>
      <c r="I48" s="1">
        <f>+Territorio[[#This Row],[id]]</f>
        <v>38</v>
      </c>
    </row>
    <row r="49" spans="2:9" hidden="1" x14ac:dyDescent="0.25">
      <c r="B49">
        <v>39</v>
      </c>
      <c r="C49" s="1" t="s">
        <v>155</v>
      </c>
      <c r="D49" s="1"/>
      <c r="E49" s="1" t="s">
        <v>40</v>
      </c>
      <c r="F49" s="1" t="s">
        <v>156</v>
      </c>
      <c r="G49" s="1" t="s">
        <v>42</v>
      </c>
      <c r="H49" s="1" t="s">
        <v>157</v>
      </c>
      <c r="I49" s="1">
        <f>+Territorio[[#This Row],[id]]</f>
        <v>39</v>
      </c>
    </row>
    <row r="50" spans="2:9" hidden="1" x14ac:dyDescent="0.25">
      <c r="B50">
        <v>40</v>
      </c>
      <c r="C50" s="1" t="s">
        <v>158</v>
      </c>
      <c r="D50" s="1"/>
      <c r="E50" s="1" t="s">
        <v>40</v>
      </c>
      <c r="F50" s="1" t="s">
        <v>159</v>
      </c>
      <c r="G50" s="1" t="s">
        <v>42</v>
      </c>
      <c r="H50" s="1" t="s">
        <v>160</v>
      </c>
      <c r="I50" s="1">
        <f>+Territorio[[#This Row],[id]]</f>
        <v>40</v>
      </c>
    </row>
    <row r="51" spans="2:9" hidden="1" x14ac:dyDescent="0.25">
      <c r="B51">
        <v>41</v>
      </c>
      <c r="C51" s="1" t="s">
        <v>161</v>
      </c>
      <c r="D51" s="1"/>
      <c r="E51" s="1" t="s">
        <v>40</v>
      </c>
      <c r="F51" s="1" t="s">
        <v>162</v>
      </c>
      <c r="G51" s="1" t="s">
        <v>42</v>
      </c>
      <c r="H51" s="1" t="s">
        <v>163</v>
      </c>
      <c r="I51" s="1">
        <f>+Territorio[[#This Row],[id]]</f>
        <v>41</v>
      </c>
    </row>
    <row r="52" spans="2:9" hidden="1" x14ac:dyDescent="0.25">
      <c r="B52">
        <v>42</v>
      </c>
      <c r="C52" s="1" t="s">
        <v>164</v>
      </c>
      <c r="D52" s="1"/>
      <c r="E52" s="1" t="s">
        <v>40</v>
      </c>
      <c r="F52" s="1" t="s">
        <v>165</v>
      </c>
      <c r="G52" s="1" t="s">
        <v>42</v>
      </c>
      <c r="H52" s="1" t="s">
        <v>166</v>
      </c>
      <c r="I52" s="1">
        <f>+Territorio[[#This Row],[id]]</f>
        <v>42</v>
      </c>
    </row>
    <row r="53" spans="2:9" hidden="1" x14ac:dyDescent="0.25">
      <c r="B53">
        <v>43</v>
      </c>
      <c r="C53" s="1" t="s">
        <v>167</v>
      </c>
      <c r="D53" s="1"/>
      <c r="E53" s="1" t="s">
        <v>40</v>
      </c>
      <c r="F53" s="1" t="s">
        <v>168</v>
      </c>
      <c r="G53" s="1" t="s">
        <v>42</v>
      </c>
      <c r="H53" s="1" t="s">
        <v>169</v>
      </c>
      <c r="I53" s="1">
        <f>+Territorio[[#This Row],[id]]</f>
        <v>43</v>
      </c>
    </row>
    <row r="54" spans="2:9" hidden="1" x14ac:dyDescent="0.25">
      <c r="B54">
        <v>44</v>
      </c>
      <c r="C54" s="1" t="s">
        <v>170</v>
      </c>
      <c r="D54" s="1"/>
      <c r="E54" s="1" t="s">
        <v>40</v>
      </c>
      <c r="F54" s="1" t="s">
        <v>171</v>
      </c>
      <c r="G54" s="1" t="s">
        <v>42</v>
      </c>
      <c r="H54" s="1" t="s">
        <v>172</v>
      </c>
      <c r="I54" s="1">
        <f>+Territorio[[#This Row],[id]]</f>
        <v>44</v>
      </c>
    </row>
    <row r="55" spans="2:9" hidden="1" x14ac:dyDescent="0.25">
      <c r="B55">
        <v>45</v>
      </c>
      <c r="C55" s="1" t="s">
        <v>173</v>
      </c>
      <c r="D55" s="1"/>
      <c r="E55" s="1" t="s">
        <v>40</v>
      </c>
      <c r="F55" s="1" t="s">
        <v>174</v>
      </c>
      <c r="G55" s="1" t="s">
        <v>42</v>
      </c>
      <c r="H55" s="1" t="s">
        <v>175</v>
      </c>
      <c r="I55" s="1">
        <f>+Territorio[[#This Row],[id]]</f>
        <v>45</v>
      </c>
    </row>
    <row r="56" spans="2:9" hidden="1" x14ac:dyDescent="0.25">
      <c r="B56">
        <v>46</v>
      </c>
      <c r="C56" s="1" t="s">
        <v>176</v>
      </c>
      <c r="D56" s="1"/>
      <c r="E56" s="1" t="s">
        <v>40</v>
      </c>
      <c r="F56" s="1" t="s">
        <v>177</v>
      </c>
      <c r="G56" s="1" t="s">
        <v>42</v>
      </c>
      <c r="H56" s="1" t="s">
        <v>178</v>
      </c>
      <c r="I56" s="1">
        <f>+Territorio[[#This Row],[id]]</f>
        <v>46</v>
      </c>
    </row>
    <row r="57" spans="2:9" hidden="1" x14ac:dyDescent="0.25">
      <c r="B57">
        <v>47</v>
      </c>
      <c r="C57" s="1" t="s">
        <v>179</v>
      </c>
      <c r="D57" s="1"/>
      <c r="E57" s="1" t="s">
        <v>40</v>
      </c>
      <c r="F57" s="1" t="s">
        <v>180</v>
      </c>
      <c r="G57" s="1" t="s">
        <v>42</v>
      </c>
      <c r="H57" s="1" t="s">
        <v>181</v>
      </c>
      <c r="I57" s="1">
        <f>+Territorio[[#This Row],[id]]</f>
        <v>47</v>
      </c>
    </row>
    <row r="58" spans="2:9" hidden="1" x14ac:dyDescent="0.25">
      <c r="B58">
        <v>48</v>
      </c>
      <c r="C58" s="1" t="s">
        <v>182</v>
      </c>
      <c r="D58" s="1"/>
      <c r="E58" s="1" t="s">
        <v>40</v>
      </c>
      <c r="F58" s="1" t="s">
        <v>183</v>
      </c>
      <c r="G58" s="1" t="s">
        <v>42</v>
      </c>
      <c r="H58" s="1" t="s">
        <v>184</v>
      </c>
      <c r="I58" s="1">
        <f>+Territorio[[#This Row],[id]]</f>
        <v>48</v>
      </c>
    </row>
    <row r="59" spans="2:9" hidden="1" x14ac:dyDescent="0.25">
      <c r="B59">
        <v>49</v>
      </c>
      <c r="C59" s="1" t="s">
        <v>185</v>
      </c>
      <c r="D59" s="1"/>
      <c r="E59" s="1" t="s">
        <v>40</v>
      </c>
      <c r="F59" s="1" t="s">
        <v>186</v>
      </c>
      <c r="G59" s="1" t="s">
        <v>42</v>
      </c>
      <c r="H59" s="1" t="s">
        <v>187</v>
      </c>
      <c r="I59" s="1">
        <f>+Territorio[[#This Row],[id]]</f>
        <v>49</v>
      </c>
    </row>
    <row r="60" spans="2:9" hidden="1" x14ac:dyDescent="0.25">
      <c r="B60">
        <v>50</v>
      </c>
      <c r="C60" s="1" t="s">
        <v>188</v>
      </c>
      <c r="D60" s="1"/>
      <c r="E60" s="1" t="s">
        <v>40</v>
      </c>
      <c r="F60" s="1" t="s">
        <v>189</v>
      </c>
      <c r="G60" s="1" t="s">
        <v>42</v>
      </c>
      <c r="H60" s="1" t="s">
        <v>190</v>
      </c>
      <c r="I60" s="1">
        <f>+Territorio[[#This Row],[id]]</f>
        <v>50</v>
      </c>
    </row>
    <row r="61" spans="2:9" hidden="1" x14ac:dyDescent="0.25">
      <c r="B61">
        <v>51</v>
      </c>
      <c r="C61" s="1" t="s">
        <v>191</v>
      </c>
      <c r="D61" s="1"/>
      <c r="E61" s="1" t="s">
        <v>40</v>
      </c>
      <c r="F61" s="1" t="s">
        <v>192</v>
      </c>
      <c r="G61" s="1" t="s">
        <v>42</v>
      </c>
      <c r="H61" s="1" t="s">
        <v>193</v>
      </c>
      <c r="I61" s="1">
        <f>+Territorio[[#This Row],[id]]</f>
        <v>51</v>
      </c>
    </row>
    <row r="62" spans="2:9" hidden="1" x14ac:dyDescent="0.25">
      <c r="B62">
        <v>52</v>
      </c>
      <c r="C62" s="1" t="s">
        <v>194</v>
      </c>
      <c r="D62" s="1"/>
      <c r="E62" s="1" t="s">
        <v>40</v>
      </c>
      <c r="F62" s="1" t="s">
        <v>195</v>
      </c>
      <c r="G62" s="1" t="s">
        <v>42</v>
      </c>
      <c r="H62" s="1" t="s">
        <v>196</v>
      </c>
      <c r="I62" s="1">
        <f>+Territorio[[#This Row],[id]]</f>
        <v>52</v>
      </c>
    </row>
    <row r="63" spans="2:9" hidden="1" x14ac:dyDescent="0.25">
      <c r="B63">
        <v>53</v>
      </c>
      <c r="C63" s="1" t="s">
        <v>197</v>
      </c>
      <c r="D63" s="1"/>
      <c r="E63" s="1" t="s">
        <v>40</v>
      </c>
      <c r="F63" s="1" t="s">
        <v>198</v>
      </c>
      <c r="G63" s="1" t="s">
        <v>42</v>
      </c>
      <c r="H63" s="1" t="s">
        <v>199</v>
      </c>
      <c r="I63" s="1">
        <f>+Territorio[[#This Row],[id]]</f>
        <v>53</v>
      </c>
    </row>
    <row r="64" spans="2:9" hidden="1" x14ac:dyDescent="0.25">
      <c r="B64">
        <v>54</v>
      </c>
      <c r="C64" s="1" t="s">
        <v>200</v>
      </c>
      <c r="D64" s="1"/>
      <c r="E64" s="1" t="s">
        <v>40</v>
      </c>
      <c r="F64" s="1" t="s">
        <v>201</v>
      </c>
      <c r="G64" s="1" t="s">
        <v>42</v>
      </c>
      <c r="H64" s="1" t="s">
        <v>202</v>
      </c>
      <c r="I64" s="1">
        <f>+Territorio[[#This Row],[id]]</f>
        <v>54</v>
      </c>
    </row>
    <row r="65" spans="2:9" hidden="1" x14ac:dyDescent="0.25">
      <c r="B65">
        <v>55</v>
      </c>
      <c r="C65" s="1" t="s">
        <v>203</v>
      </c>
      <c r="D65" s="1"/>
      <c r="E65" s="1" t="s">
        <v>40</v>
      </c>
      <c r="F65" s="1" t="s">
        <v>204</v>
      </c>
      <c r="G65" s="1" t="s">
        <v>42</v>
      </c>
      <c r="H65" s="1" t="s">
        <v>205</v>
      </c>
      <c r="I65" s="1">
        <f>+Territorio[[#This Row],[id]]</f>
        <v>55</v>
      </c>
    </row>
    <row r="66" spans="2:9" hidden="1" x14ac:dyDescent="0.25">
      <c r="B66">
        <v>56</v>
      </c>
      <c r="C66" s="1" t="s">
        <v>206</v>
      </c>
      <c r="D66" s="1"/>
      <c r="E66" s="1" t="s">
        <v>40</v>
      </c>
      <c r="F66" s="1" t="s">
        <v>207</v>
      </c>
      <c r="G66" s="1" t="s">
        <v>42</v>
      </c>
      <c r="H66" s="1" t="s">
        <v>208</v>
      </c>
      <c r="I66" s="1">
        <f>+Territorio[[#This Row],[id]]</f>
        <v>56</v>
      </c>
    </row>
    <row r="67" spans="2:9" hidden="1" x14ac:dyDescent="0.25">
      <c r="B67">
        <v>57</v>
      </c>
      <c r="C67" s="1" t="s">
        <v>209</v>
      </c>
      <c r="D67" s="1"/>
      <c r="E67" s="1" t="s">
        <v>40</v>
      </c>
      <c r="F67" s="1" t="s">
        <v>210</v>
      </c>
      <c r="G67" s="1" t="s">
        <v>42</v>
      </c>
      <c r="H67" s="1" t="s">
        <v>211</v>
      </c>
      <c r="I67" s="1">
        <f>+Territorio[[#This Row],[id]]</f>
        <v>57</v>
      </c>
    </row>
    <row r="68" spans="2:9" hidden="1" x14ac:dyDescent="0.25">
      <c r="B68">
        <v>58</v>
      </c>
      <c r="C68" s="1" t="s">
        <v>212</v>
      </c>
      <c r="D68" s="1"/>
      <c r="E68" s="1" t="s">
        <v>40</v>
      </c>
      <c r="F68" s="1" t="s">
        <v>213</v>
      </c>
      <c r="G68" s="1" t="s">
        <v>42</v>
      </c>
      <c r="H68" s="1" t="s">
        <v>214</v>
      </c>
      <c r="I68" s="1">
        <f>+Territorio[[#This Row],[id]]</f>
        <v>58</v>
      </c>
    </row>
    <row r="69" spans="2:9" hidden="1" x14ac:dyDescent="0.25">
      <c r="B69">
        <v>59</v>
      </c>
      <c r="C69" s="1" t="s">
        <v>215</v>
      </c>
      <c r="D69" s="1"/>
      <c r="E69" s="1" t="s">
        <v>40</v>
      </c>
      <c r="F69" s="1" t="s">
        <v>216</v>
      </c>
      <c r="G69" s="1" t="s">
        <v>42</v>
      </c>
      <c r="H69" s="1" t="s">
        <v>217</v>
      </c>
      <c r="I69" s="1">
        <f>+Territorio[[#This Row],[id]]</f>
        <v>59</v>
      </c>
    </row>
    <row r="70" spans="2:9" hidden="1" x14ac:dyDescent="0.25">
      <c r="B70">
        <v>60</v>
      </c>
      <c r="C70" s="1" t="s">
        <v>218</v>
      </c>
      <c r="D70" s="1"/>
      <c r="E70" s="1" t="s">
        <v>40</v>
      </c>
      <c r="F70" s="1" t="s">
        <v>219</v>
      </c>
      <c r="G70" s="1" t="s">
        <v>42</v>
      </c>
      <c r="H70" s="1" t="s">
        <v>220</v>
      </c>
      <c r="I70" s="1">
        <f>+Territorio[[#This Row],[id]]</f>
        <v>60</v>
      </c>
    </row>
    <row r="71" spans="2:9" hidden="1" x14ac:dyDescent="0.25">
      <c r="B71">
        <v>61</v>
      </c>
      <c r="C71" s="1" t="s">
        <v>221</v>
      </c>
      <c r="D71" s="1"/>
      <c r="E71" s="1" t="s">
        <v>40</v>
      </c>
      <c r="F71" s="1" t="s">
        <v>222</v>
      </c>
      <c r="G71" s="1" t="s">
        <v>42</v>
      </c>
      <c r="H71" s="1" t="s">
        <v>223</v>
      </c>
      <c r="I71" s="1">
        <f>+Territorio[[#This Row],[id]]</f>
        <v>61</v>
      </c>
    </row>
    <row r="72" spans="2:9" hidden="1" x14ac:dyDescent="0.25">
      <c r="B72">
        <v>62</v>
      </c>
      <c r="C72" s="1" t="s">
        <v>224</v>
      </c>
      <c r="D72" s="1"/>
      <c r="E72" s="1" t="s">
        <v>40</v>
      </c>
      <c r="F72" s="1" t="s">
        <v>225</v>
      </c>
      <c r="G72" s="1" t="s">
        <v>42</v>
      </c>
      <c r="H72" s="1" t="s">
        <v>226</v>
      </c>
      <c r="I72" s="1">
        <f>+Territorio[[#This Row],[id]]</f>
        <v>62</v>
      </c>
    </row>
    <row r="73" spans="2:9" hidden="1" x14ac:dyDescent="0.25">
      <c r="B73">
        <v>63</v>
      </c>
      <c r="C73" s="1" t="s">
        <v>227</v>
      </c>
      <c r="D73" s="1"/>
      <c r="E73" s="1" t="s">
        <v>40</v>
      </c>
      <c r="F73" s="1" t="s">
        <v>228</v>
      </c>
      <c r="G73" s="1" t="s">
        <v>42</v>
      </c>
      <c r="H73" s="1" t="s">
        <v>229</v>
      </c>
      <c r="I73" s="1">
        <f>+Territorio[[#This Row],[id]]</f>
        <v>63</v>
      </c>
    </row>
    <row r="74" spans="2:9" hidden="1" x14ac:dyDescent="0.25">
      <c r="B74">
        <v>64</v>
      </c>
      <c r="C74" s="1" t="s">
        <v>230</v>
      </c>
      <c r="D74" s="1"/>
      <c r="E74" s="1" t="s">
        <v>40</v>
      </c>
      <c r="F74" s="1" t="s">
        <v>231</v>
      </c>
      <c r="G74" s="1" t="s">
        <v>42</v>
      </c>
      <c r="H74" s="1" t="s">
        <v>232</v>
      </c>
      <c r="I74" s="1">
        <f>+Territorio[[#This Row],[id]]</f>
        <v>64</v>
      </c>
    </row>
    <row r="75" spans="2:9" hidden="1" x14ac:dyDescent="0.25">
      <c r="B75">
        <v>65</v>
      </c>
      <c r="C75" s="1" t="s">
        <v>233</v>
      </c>
      <c r="D75" s="1"/>
      <c r="E75" s="1" t="s">
        <v>40</v>
      </c>
      <c r="F75" s="1" t="s">
        <v>234</v>
      </c>
      <c r="G75" s="1" t="s">
        <v>42</v>
      </c>
      <c r="H75" s="1" t="s">
        <v>235</v>
      </c>
      <c r="I75" s="1">
        <f>+Territorio[[#This Row],[id]]</f>
        <v>65</v>
      </c>
    </row>
    <row r="76" spans="2:9" hidden="1" x14ac:dyDescent="0.25">
      <c r="B76">
        <v>66</v>
      </c>
      <c r="C76" s="1" t="s">
        <v>236</v>
      </c>
      <c r="D76" s="1"/>
      <c r="E76" s="1" t="s">
        <v>40</v>
      </c>
      <c r="F76" s="1" t="s">
        <v>237</v>
      </c>
      <c r="G76" s="1" t="s">
        <v>42</v>
      </c>
      <c r="H76" s="1" t="s">
        <v>238</v>
      </c>
      <c r="I76" s="1">
        <f>+Territorio[[#This Row],[id]]</f>
        <v>66</v>
      </c>
    </row>
    <row r="77" spans="2:9" hidden="1" x14ac:dyDescent="0.25">
      <c r="B77">
        <v>67</v>
      </c>
      <c r="C77" s="1" t="s">
        <v>239</v>
      </c>
      <c r="D77" s="1"/>
      <c r="E77" s="1" t="s">
        <v>40</v>
      </c>
      <c r="F77" s="1" t="s">
        <v>240</v>
      </c>
      <c r="G77" s="1" t="s">
        <v>42</v>
      </c>
      <c r="H77" s="1" t="s">
        <v>241</v>
      </c>
      <c r="I77" s="1">
        <f>+Territorio[[#This Row],[id]]</f>
        <v>67</v>
      </c>
    </row>
    <row r="78" spans="2:9" hidden="1" x14ac:dyDescent="0.25">
      <c r="B78">
        <v>68</v>
      </c>
      <c r="C78" s="1" t="s">
        <v>242</v>
      </c>
      <c r="D78" s="1"/>
      <c r="E78" s="1" t="s">
        <v>40</v>
      </c>
      <c r="F78" s="1" t="s">
        <v>243</v>
      </c>
      <c r="G78" s="1" t="s">
        <v>42</v>
      </c>
      <c r="H78" s="1" t="s">
        <v>244</v>
      </c>
      <c r="I78" s="1">
        <f>+Territorio[[#This Row],[id]]</f>
        <v>68</v>
      </c>
    </row>
    <row r="79" spans="2:9" hidden="1" x14ac:dyDescent="0.25">
      <c r="B79">
        <v>69</v>
      </c>
      <c r="C79" s="1" t="s">
        <v>245</v>
      </c>
      <c r="D79" s="1"/>
      <c r="E79" s="1" t="s">
        <v>40</v>
      </c>
      <c r="F79" s="1" t="s">
        <v>246</v>
      </c>
      <c r="G79" s="1" t="s">
        <v>42</v>
      </c>
      <c r="H79" s="1" t="s">
        <v>247</v>
      </c>
      <c r="I79" s="1">
        <f>+Territorio[[#This Row],[id]]</f>
        <v>69</v>
      </c>
    </row>
    <row r="80" spans="2:9" hidden="1" x14ac:dyDescent="0.25">
      <c r="B80">
        <v>70</v>
      </c>
      <c r="C80" s="1" t="s">
        <v>248</v>
      </c>
      <c r="D80" s="1"/>
      <c r="E80" s="1" t="s">
        <v>40</v>
      </c>
      <c r="F80" s="1" t="s">
        <v>249</v>
      </c>
      <c r="G80" s="1" t="s">
        <v>42</v>
      </c>
      <c r="H80" s="1" t="s">
        <v>250</v>
      </c>
      <c r="I80" s="1">
        <f>+Territorio[[#This Row],[id]]</f>
        <v>70</v>
      </c>
    </row>
    <row r="81" spans="2:9" hidden="1" x14ac:dyDescent="0.25">
      <c r="B81">
        <v>71</v>
      </c>
      <c r="C81" s="1" t="s">
        <v>251</v>
      </c>
      <c r="D81" s="1"/>
      <c r="E81" s="1" t="s">
        <v>40</v>
      </c>
      <c r="F81" s="1" t="s">
        <v>252</v>
      </c>
      <c r="G81" s="1" t="s">
        <v>42</v>
      </c>
      <c r="H81" s="1" t="s">
        <v>253</v>
      </c>
      <c r="I81" s="1">
        <f>+Territorio[[#This Row],[id]]</f>
        <v>71</v>
      </c>
    </row>
    <row r="82" spans="2:9" hidden="1" x14ac:dyDescent="0.25">
      <c r="B82">
        <v>72</v>
      </c>
      <c r="C82" s="1" t="s">
        <v>254</v>
      </c>
      <c r="D82" s="1"/>
      <c r="E82" s="1" t="s">
        <v>40</v>
      </c>
      <c r="F82" s="1" t="s">
        <v>255</v>
      </c>
      <c r="G82" s="1" t="s">
        <v>42</v>
      </c>
      <c r="H82" s="1" t="s">
        <v>256</v>
      </c>
      <c r="I82" s="1">
        <f>+Territorio[[#This Row],[id]]</f>
        <v>72</v>
      </c>
    </row>
    <row r="83" spans="2:9" hidden="1" x14ac:dyDescent="0.25">
      <c r="B83">
        <v>73</v>
      </c>
      <c r="C83" s="1" t="s">
        <v>257</v>
      </c>
      <c r="D83" s="1"/>
      <c r="E83" s="1" t="s">
        <v>40</v>
      </c>
      <c r="F83" s="1" t="s">
        <v>258</v>
      </c>
      <c r="G83" s="1" t="s">
        <v>42</v>
      </c>
      <c r="H83" s="1" t="s">
        <v>259</v>
      </c>
      <c r="I83" s="1">
        <f>+Territorio[[#This Row],[id]]</f>
        <v>73</v>
      </c>
    </row>
    <row r="84" spans="2:9" hidden="1" x14ac:dyDescent="0.25">
      <c r="B84">
        <v>74</v>
      </c>
      <c r="C84" s="1" t="s">
        <v>260</v>
      </c>
      <c r="D84" s="1"/>
      <c r="E84" s="1" t="s">
        <v>40</v>
      </c>
      <c r="F84" s="1" t="s">
        <v>261</v>
      </c>
      <c r="G84" s="1" t="s">
        <v>42</v>
      </c>
      <c r="H84" s="1" t="s">
        <v>262</v>
      </c>
      <c r="I84" s="1">
        <f>+Territorio[[#This Row],[id]]</f>
        <v>74</v>
      </c>
    </row>
    <row r="85" spans="2:9" hidden="1" x14ac:dyDescent="0.25">
      <c r="B85">
        <v>75</v>
      </c>
      <c r="C85" s="1" t="s">
        <v>263</v>
      </c>
      <c r="D85" s="1"/>
      <c r="E85" s="1" t="s">
        <v>40</v>
      </c>
      <c r="F85" s="1" t="s">
        <v>264</v>
      </c>
      <c r="G85" s="1" t="s">
        <v>42</v>
      </c>
      <c r="H85" s="1" t="s">
        <v>265</v>
      </c>
      <c r="I85" s="1">
        <f>+Territorio[[#This Row],[id]]</f>
        <v>75</v>
      </c>
    </row>
    <row r="86" spans="2:9" hidden="1" x14ac:dyDescent="0.25">
      <c r="B86">
        <v>76</v>
      </c>
      <c r="C86" s="1" t="s">
        <v>266</v>
      </c>
      <c r="D86" s="1"/>
      <c r="E86" s="1" t="s">
        <v>40</v>
      </c>
      <c r="F86" s="1" t="s">
        <v>267</v>
      </c>
      <c r="G86" s="1" t="s">
        <v>42</v>
      </c>
      <c r="H86" s="1" t="s">
        <v>268</v>
      </c>
      <c r="I86" s="1">
        <f>+Territorio[[#This Row],[id]]</f>
        <v>76</v>
      </c>
    </row>
    <row r="87" spans="2:9" hidden="1" x14ac:dyDescent="0.25">
      <c r="B87">
        <v>77</v>
      </c>
      <c r="C87" s="1" t="s">
        <v>269</v>
      </c>
      <c r="D87" s="1"/>
      <c r="E87" s="1" t="s">
        <v>40</v>
      </c>
      <c r="F87" s="1" t="s">
        <v>270</v>
      </c>
      <c r="G87" s="1" t="s">
        <v>42</v>
      </c>
      <c r="H87" s="1" t="s">
        <v>271</v>
      </c>
      <c r="I87" s="1">
        <f>+Territorio[[#This Row],[id]]</f>
        <v>77</v>
      </c>
    </row>
    <row r="88" spans="2:9" hidden="1" x14ac:dyDescent="0.25">
      <c r="B88">
        <v>78</v>
      </c>
      <c r="C88" s="1" t="s">
        <v>272</v>
      </c>
      <c r="D88" s="1"/>
      <c r="E88" s="1" t="s">
        <v>40</v>
      </c>
      <c r="F88" s="1" t="s">
        <v>273</v>
      </c>
      <c r="G88" s="1" t="s">
        <v>42</v>
      </c>
      <c r="H88" s="1" t="s">
        <v>274</v>
      </c>
      <c r="I88" s="1">
        <f>+Territorio[[#This Row],[id]]</f>
        <v>78</v>
      </c>
    </row>
    <row r="89" spans="2:9" hidden="1" x14ac:dyDescent="0.25">
      <c r="B89">
        <v>79</v>
      </c>
      <c r="C89" s="1" t="s">
        <v>275</v>
      </c>
      <c r="D89" s="1"/>
      <c r="E89" s="1" t="s">
        <v>40</v>
      </c>
      <c r="F89" s="1" t="s">
        <v>276</v>
      </c>
      <c r="G89" s="1" t="s">
        <v>42</v>
      </c>
      <c r="H89" s="1" t="s">
        <v>277</v>
      </c>
      <c r="I89" s="1">
        <f>+Territorio[[#This Row],[id]]</f>
        <v>79</v>
      </c>
    </row>
    <row r="90" spans="2:9" hidden="1" x14ac:dyDescent="0.25">
      <c r="B90">
        <v>80</v>
      </c>
      <c r="C90" s="1" t="s">
        <v>278</v>
      </c>
      <c r="D90" s="1"/>
      <c r="E90" s="1" t="s">
        <v>40</v>
      </c>
      <c r="F90" s="1" t="s">
        <v>279</v>
      </c>
      <c r="G90" s="1" t="s">
        <v>42</v>
      </c>
      <c r="H90" s="1" t="s">
        <v>280</v>
      </c>
      <c r="I90" s="1">
        <f>+Territorio[[#This Row],[id]]</f>
        <v>80</v>
      </c>
    </row>
    <row r="91" spans="2:9" hidden="1" x14ac:dyDescent="0.25">
      <c r="B91">
        <v>81</v>
      </c>
      <c r="C91" s="1" t="s">
        <v>281</v>
      </c>
      <c r="D91" s="1"/>
      <c r="E91" s="1" t="s">
        <v>40</v>
      </c>
      <c r="F91" s="1" t="s">
        <v>282</v>
      </c>
      <c r="G91" s="1" t="s">
        <v>42</v>
      </c>
      <c r="H91" s="1" t="s">
        <v>283</v>
      </c>
      <c r="I91" s="1">
        <f>+Territorio[[#This Row],[id]]</f>
        <v>81</v>
      </c>
    </row>
    <row r="92" spans="2:9" hidden="1" x14ac:dyDescent="0.25">
      <c r="B92">
        <v>82</v>
      </c>
      <c r="C92" s="1" t="s">
        <v>284</v>
      </c>
      <c r="D92" s="1"/>
      <c r="E92" s="1" t="s">
        <v>40</v>
      </c>
      <c r="F92" s="1" t="s">
        <v>285</v>
      </c>
      <c r="G92" s="1" t="s">
        <v>42</v>
      </c>
      <c r="H92" s="1" t="s">
        <v>286</v>
      </c>
      <c r="I92" s="1">
        <f>+Territorio[[#This Row],[id]]</f>
        <v>82</v>
      </c>
    </row>
    <row r="93" spans="2:9" hidden="1" x14ac:dyDescent="0.25">
      <c r="B93">
        <v>83</v>
      </c>
      <c r="C93" s="1" t="s">
        <v>287</v>
      </c>
      <c r="D93" s="1"/>
      <c r="E93" s="1" t="s">
        <v>40</v>
      </c>
      <c r="F93" s="1" t="s">
        <v>288</v>
      </c>
      <c r="G93" s="1" t="s">
        <v>42</v>
      </c>
      <c r="H93" s="1" t="s">
        <v>289</v>
      </c>
      <c r="I93" s="1">
        <f>+Territorio[[#This Row],[id]]</f>
        <v>83</v>
      </c>
    </row>
    <row r="94" spans="2:9" hidden="1" x14ac:dyDescent="0.25">
      <c r="B94">
        <v>84</v>
      </c>
      <c r="C94" s="1" t="s">
        <v>290</v>
      </c>
      <c r="D94" s="1"/>
      <c r="E94" s="1" t="s">
        <v>40</v>
      </c>
      <c r="F94" s="1" t="s">
        <v>291</v>
      </c>
      <c r="G94" s="1" t="s">
        <v>42</v>
      </c>
      <c r="H94" s="1" t="s">
        <v>292</v>
      </c>
      <c r="I94" s="1">
        <f>+Territorio[[#This Row],[id]]</f>
        <v>84</v>
      </c>
    </row>
    <row r="95" spans="2:9" hidden="1" x14ac:dyDescent="0.25">
      <c r="B95">
        <v>85</v>
      </c>
      <c r="C95" s="1" t="s">
        <v>293</v>
      </c>
      <c r="D95" s="1"/>
      <c r="E95" s="1" t="s">
        <v>40</v>
      </c>
      <c r="F95" s="1" t="s">
        <v>294</v>
      </c>
      <c r="G95" s="1" t="s">
        <v>42</v>
      </c>
      <c r="H95" s="1" t="s">
        <v>295</v>
      </c>
      <c r="I95" s="1">
        <f>+Territorio[[#This Row],[id]]</f>
        <v>85</v>
      </c>
    </row>
    <row r="96" spans="2:9" hidden="1" x14ac:dyDescent="0.25">
      <c r="B96">
        <v>86</v>
      </c>
      <c r="C96" s="1" t="s">
        <v>296</v>
      </c>
      <c r="D96" s="1"/>
      <c r="E96" s="1" t="s">
        <v>40</v>
      </c>
      <c r="F96" s="1" t="s">
        <v>297</v>
      </c>
      <c r="G96" s="1" t="s">
        <v>42</v>
      </c>
      <c r="H96" s="1" t="s">
        <v>298</v>
      </c>
      <c r="I96" s="1">
        <f>+Territorio[[#This Row],[id]]</f>
        <v>86</v>
      </c>
    </row>
    <row r="97" spans="2:9" hidden="1" x14ac:dyDescent="0.25">
      <c r="B97">
        <v>87</v>
      </c>
      <c r="C97" s="1" t="s">
        <v>299</v>
      </c>
      <c r="D97" s="1"/>
      <c r="E97" s="1" t="s">
        <v>40</v>
      </c>
      <c r="F97" s="1" t="s">
        <v>300</v>
      </c>
      <c r="G97" s="1" t="s">
        <v>42</v>
      </c>
      <c r="H97" s="1" t="s">
        <v>301</v>
      </c>
      <c r="I97" s="1">
        <f>+Territorio[[#This Row],[id]]</f>
        <v>87</v>
      </c>
    </row>
    <row r="98" spans="2:9" hidden="1" x14ac:dyDescent="0.25">
      <c r="B98">
        <v>88</v>
      </c>
      <c r="C98" s="1" t="s">
        <v>302</v>
      </c>
      <c r="D98" s="1"/>
      <c r="E98" s="1" t="s">
        <v>40</v>
      </c>
      <c r="F98" s="1" t="s">
        <v>303</v>
      </c>
      <c r="G98" s="1" t="s">
        <v>42</v>
      </c>
      <c r="H98" s="1" t="s">
        <v>304</v>
      </c>
      <c r="I98" s="1">
        <f>+Territorio[[#This Row],[id]]</f>
        <v>88</v>
      </c>
    </row>
    <row r="99" spans="2:9" hidden="1" x14ac:dyDescent="0.25">
      <c r="B99">
        <v>89</v>
      </c>
      <c r="C99" s="1" t="s">
        <v>305</v>
      </c>
      <c r="D99" s="1"/>
      <c r="E99" s="1" t="s">
        <v>40</v>
      </c>
      <c r="F99" s="1" t="s">
        <v>306</v>
      </c>
      <c r="G99" s="1" t="s">
        <v>42</v>
      </c>
      <c r="H99" s="1" t="s">
        <v>307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308</v>
      </c>
      <c r="D100" s="1"/>
      <c r="E100" s="1" t="s">
        <v>40</v>
      </c>
      <c r="F100" s="1" t="s">
        <v>309</v>
      </c>
      <c r="G100" s="1" t="s">
        <v>42</v>
      </c>
      <c r="H100" s="1" t="s">
        <v>310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311</v>
      </c>
      <c r="D101" s="1"/>
      <c r="E101" s="1" t="s">
        <v>40</v>
      </c>
      <c r="F101" s="1" t="s">
        <v>312</v>
      </c>
      <c r="G101" s="1" t="s">
        <v>42</v>
      </c>
      <c r="H101" s="1" t="s">
        <v>313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314</v>
      </c>
      <c r="D102" s="1"/>
      <c r="E102" s="1" t="s">
        <v>40</v>
      </c>
      <c r="F102" s="1" t="s">
        <v>315</v>
      </c>
      <c r="G102" s="1" t="s">
        <v>42</v>
      </c>
      <c r="H102" s="1" t="s">
        <v>316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317</v>
      </c>
      <c r="D103" s="1"/>
      <c r="E103" s="1" t="s">
        <v>40</v>
      </c>
      <c r="F103" s="1" t="s">
        <v>318</v>
      </c>
      <c r="G103" s="1" t="s">
        <v>42</v>
      </c>
      <c r="H103" s="1" t="s">
        <v>319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320</v>
      </c>
      <c r="D104" s="1"/>
      <c r="E104" s="1" t="s">
        <v>40</v>
      </c>
      <c r="F104" s="1" t="s">
        <v>321</v>
      </c>
      <c r="G104" s="1" t="s">
        <v>42</v>
      </c>
      <c r="H104" s="1" t="s">
        <v>322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323</v>
      </c>
      <c r="D105" s="1"/>
      <c r="E105" s="1" t="s">
        <v>40</v>
      </c>
      <c r="F105" s="1" t="s">
        <v>324</v>
      </c>
      <c r="G105" s="1" t="s">
        <v>42</v>
      </c>
      <c r="H105" s="1" t="s">
        <v>325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326</v>
      </c>
      <c r="D106" s="1"/>
      <c r="E106" s="1" t="s">
        <v>40</v>
      </c>
      <c r="F106" s="1" t="s">
        <v>327</v>
      </c>
      <c r="G106" s="1" t="s">
        <v>42</v>
      </c>
      <c r="H106" s="1" t="s">
        <v>328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329</v>
      </c>
      <c r="D107" s="1"/>
      <c r="E107" s="1" t="s">
        <v>40</v>
      </c>
      <c r="F107" s="1" t="s">
        <v>330</v>
      </c>
      <c r="G107" s="1" t="s">
        <v>42</v>
      </c>
      <c r="H107" s="1" t="s">
        <v>331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332</v>
      </c>
      <c r="D108" s="1"/>
      <c r="E108" s="1" t="s">
        <v>40</v>
      </c>
      <c r="F108" s="1" t="s">
        <v>333</v>
      </c>
      <c r="G108" s="1" t="s">
        <v>42</v>
      </c>
      <c r="H108" s="1" t="s">
        <v>334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335</v>
      </c>
      <c r="D109" s="1"/>
      <c r="E109" s="1" t="s">
        <v>40</v>
      </c>
      <c r="F109" s="1" t="s">
        <v>336</v>
      </c>
      <c r="G109" s="1" t="s">
        <v>42</v>
      </c>
      <c r="H109" s="1" t="s">
        <v>337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338</v>
      </c>
      <c r="D110" s="1"/>
      <c r="E110" s="1" t="s">
        <v>40</v>
      </c>
      <c r="F110" s="1" t="s">
        <v>339</v>
      </c>
      <c r="G110" s="1" t="s">
        <v>42</v>
      </c>
      <c r="H110" s="1" t="s">
        <v>340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341</v>
      </c>
      <c r="D111" s="1"/>
      <c r="E111" s="1" t="s">
        <v>40</v>
      </c>
      <c r="F111" s="1" t="s">
        <v>342</v>
      </c>
      <c r="G111" s="1" t="s">
        <v>42</v>
      </c>
      <c r="H111" s="1" t="s">
        <v>343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344</v>
      </c>
      <c r="D112" s="1"/>
      <c r="E112" s="1" t="s">
        <v>40</v>
      </c>
      <c r="F112" s="1" t="s">
        <v>345</v>
      </c>
      <c r="G112" s="1" t="s">
        <v>42</v>
      </c>
      <c r="H112" s="1" t="s">
        <v>346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347</v>
      </c>
      <c r="D113" s="1"/>
      <c r="E113" s="1" t="s">
        <v>40</v>
      </c>
      <c r="F113" s="1" t="s">
        <v>348</v>
      </c>
      <c r="G113" s="1" t="s">
        <v>42</v>
      </c>
      <c r="H113" s="1" t="s">
        <v>349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350</v>
      </c>
      <c r="D114" s="1"/>
      <c r="E114" s="1" t="s">
        <v>40</v>
      </c>
      <c r="F114" s="1" t="s">
        <v>351</v>
      </c>
      <c r="G114" s="1" t="s">
        <v>42</v>
      </c>
      <c r="H114" s="1" t="s">
        <v>352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353</v>
      </c>
      <c r="D115" s="1"/>
      <c r="E115" s="1" t="s">
        <v>40</v>
      </c>
      <c r="F115" s="1" t="s">
        <v>354</v>
      </c>
      <c r="G115" s="1" t="s">
        <v>42</v>
      </c>
      <c r="H115" s="1" t="s">
        <v>355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356</v>
      </c>
      <c r="D116" s="1"/>
      <c r="E116" s="1" t="s">
        <v>40</v>
      </c>
      <c r="F116" s="1" t="s">
        <v>357</v>
      </c>
      <c r="G116" s="1" t="s">
        <v>42</v>
      </c>
      <c r="H116" s="1" t="s">
        <v>358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359</v>
      </c>
      <c r="D117" s="1"/>
      <c r="E117" s="1" t="s">
        <v>40</v>
      </c>
      <c r="F117" s="1" t="s">
        <v>360</v>
      </c>
      <c r="G117" s="1" t="s">
        <v>42</v>
      </c>
      <c r="H117" s="1" t="s">
        <v>361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362</v>
      </c>
      <c r="D118" s="1"/>
      <c r="E118" s="1" t="s">
        <v>40</v>
      </c>
      <c r="F118" s="1" t="s">
        <v>363</v>
      </c>
      <c r="G118" s="1" t="s">
        <v>42</v>
      </c>
      <c r="H118" s="1" t="s">
        <v>364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365</v>
      </c>
      <c r="D119" s="1"/>
      <c r="E119" s="1" t="s">
        <v>40</v>
      </c>
      <c r="F119" s="1" t="s">
        <v>366</v>
      </c>
      <c r="G119" s="1" t="s">
        <v>42</v>
      </c>
      <c r="H119" s="1" t="s">
        <v>367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368</v>
      </c>
      <c r="D120" s="1"/>
      <c r="E120" s="1" t="s">
        <v>40</v>
      </c>
      <c r="F120" s="1" t="s">
        <v>369</v>
      </c>
      <c r="G120" s="1" t="s">
        <v>42</v>
      </c>
      <c r="H120" s="1" t="s">
        <v>370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371</v>
      </c>
      <c r="D121" s="1"/>
      <c r="E121" s="1" t="s">
        <v>40</v>
      </c>
      <c r="F121" s="1" t="s">
        <v>372</v>
      </c>
      <c r="G121" s="1" t="s">
        <v>42</v>
      </c>
      <c r="H121" s="1" t="s">
        <v>373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374</v>
      </c>
      <c r="D122" s="1"/>
      <c r="E122" s="1" t="s">
        <v>40</v>
      </c>
      <c r="F122" s="1" t="s">
        <v>375</v>
      </c>
      <c r="G122" s="1" t="s">
        <v>42</v>
      </c>
      <c r="H122" s="1" t="s">
        <v>376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377</v>
      </c>
      <c r="D123" s="1"/>
      <c r="E123" s="1" t="s">
        <v>40</v>
      </c>
      <c r="F123" s="1" t="s">
        <v>378</v>
      </c>
      <c r="G123" s="1" t="s">
        <v>42</v>
      </c>
      <c r="H123" s="1" t="s">
        <v>379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380</v>
      </c>
      <c r="D124" s="1"/>
      <c r="E124" s="1" t="s">
        <v>40</v>
      </c>
      <c r="F124" s="1" t="s">
        <v>381</v>
      </c>
      <c r="G124" s="1" t="s">
        <v>42</v>
      </c>
      <c r="H124" s="1" t="s">
        <v>382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383</v>
      </c>
      <c r="D125" s="1"/>
      <c r="E125" s="1" t="s">
        <v>40</v>
      </c>
      <c r="F125" s="1" t="s">
        <v>384</v>
      </c>
      <c r="G125" s="1" t="s">
        <v>42</v>
      </c>
      <c r="H125" s="1" t="s">
        <v>385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386</v>
      </c>
      <c r="D126" s="1"/>
      <c r="E126" s="1" t="s">
        <v>40</v>
      </c>
      <c r="F126" s="1" t="s">
        <v>387</v>
      </c>
      <c r="G126" s="1" t="s">
        <v>42</v>
      </c>
      <c r="H126" s="1" t="s">
        <v>388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389</v>
      </c>
      <c r="D127" s="1"/>
      <c r="E127" s="1" t="s">
        <v>40</v>
      </c>
      <c r="F127" s="1" t="s">
        <v>390</v>
      </c>
      <c r="G127" s="1" t="s">
        <v>42</v>
      </c>
      <c r="H127" s="1" t="s">
        <v>391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392</v>
      </c>
      <c r="D128" s="1"/>
      <c r="E128" s="1" t="s">
        <v>40</v>
      </c>
      <c r="F128" s="1" t="s">
        <v>393</v>
      </c>
      <c r="G128" s="1" t="s">
        <v>42</v>
      </c>
      <c r="H128" s="1" t="s">
        <v>394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395</v>
      </c>
      <c r="D129" s="1"/>
      <c r="E129" s="1" t="s">
        <v>40</v>
      </c>
      <c r="F129" s="1" t="s">
        <v>396</v>
      </c>
      <c r="G129" s="1" t="s">
        <v>42</v>
      </c>
      <c r="H129" s="1" t="s">
        <v>397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398</v>
      </c>
      <c r="D130" s="1"/>
      <c r="E130" s="1" t="s">
        <v>40</v>
      </c>
      <c r="F130" s="1" t="s">
        <v>399</v>
      </c>
      <c r="G130" s="1" t="s">
        <v>42</v>
      </c>
      <c r="H130" s="1" t="s">
        <v>400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401</v>
      </c>
      <c r="D131" s="1"/>
      <c r="E131" s="1" t="s">
        <v>40</v>
      </c>
      <c r="F131" s="1" t="s">
        <v>402</v>
      </c>
      <c r="G131" s="1" t="s">
        <v>42</v>
      </c>
      <c r="H131" s="1" t="s">
        <v>403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404</v>
      </c>
      <c r="D132" s="1"/>
      <c r="E132" s="1" t="s">
        <v>40</v>
      </c>
      <c r="F132" s="1" t="s">
        <v>405</v>
      </c>
      <c r="G132" s="1" t="s">
        <v>42</v>
      </c>
      <c r="H132" s="1" t="s">
        <v>406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407</v>
      </c>
      <c r="D133" s="1"/>
      <c r="E133" s="1" t="s">
        <v>40</v>
      </c>
      <c r="F133" s="1" t="s">
        <v>408</v>
      </c>
      <c r="G133" s="1" t="s">
        <v>42</v>
      </c>
      <c r="H133" s="1" t="s">
        <v>409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410</v>
      </c>
      <c r="D134" s="1"/>
      <c r="E134" s="1" t="s">
        <v>40</v>
      </c>
      <c r="F134" s="1" t="s">
        <v>411</v>
      </c>
      <c r="G134" s="1" t="s">
        <v>42</v>
      </c>
      <c r="H134" s="1" t="s">
        <v>412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413</v>
      </c>
      <c r="D135" s="1"/>
      <c r="E135" s="1" t="s">
        <v>40</v>
      </c>
      <c r="F135" s="1" t="s">
        <v>414</v>
      </c>
      <c r="G135" s="1" t="s">
        <v>42</v>
      </c>
      <c r="H135" s="1" t="s">
        <v>415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416</v>
      </c>
      <c r="D136" s="1"/>
      <c r="E136" s="1" t="s">
        <v>40</v>
      </c>
      <c r="F136" s="1" t="s">
        <v>417</v>
      </c>
      <c r="G136" s="1" t="s">
        <v>42</v>
      </c>
      <c r="H136" s="1" t="s">
        <v>418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419</v>
      </c>
      <c r="D137" s="1"/>
      <c r="E137" s="1" t="s">
        <v>40</v>
      </c>
      <c r="F137" s="1" t="s">
        <v>420</v>
      </c>
      <c r="G137" s="1" t="s">
        <v>42</v>
      </c>
      <c r="H137" s="1" t="s">
        <v>421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422</v>
      </c>
      <c r="D138" s="1"/>
      <c r="E138" s="1" t="s">
        <v>40</v>
      </c>
      <c r="F138" s="1" t="s">
        <v>423</v>
      </c>
      <c r="G138" s="1" t="s">
        <v>42</v>
      </c>
      <c r="H138" s="1" t="s">
        <v>424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425</v>
      </c>
      <c r="D139" s="1"/>
      <c r="E139" s="1" t="s">
        <v>40</v>
      </c>
      <c r="F139" s="1" t="s">
        <v>426</v>
      </c>
      <c r="G139" s="1" t="s">
        <v>42</v>
      </c>
      <c r="H139" s="1" t="s">
        <v>427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428</v>
      </c>
      <c r="D140" s="1"/>
      <c r="E140" s="1" t="s">
        <v>40</v>
      </c>
      <c r="F140" s="1" t="s">
        <v>429</v>
      </c>
      <c r="G140" s="1" t="s">
        <v>42</v>
      </c>
      <c r="H140" s="1" t="s">
        <v>430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431</v>
      </c>
      <c r="D141" s="1"/>
      <c r="E141" s="1" t="s">
        <v>40</v>
      </c>
      <c r="F141" s="1" t="s">
        <v>432</v>
      </c>
      <c r="G141" s="1" t="s">
        <v>42</v>
      </c>
      <c r="H141" s="1" t="s">
        <v>433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434</v>
      </c>
      <c r="D142" s="1"/>
      <c r="E142" s="1" t="s">
        <v>40</v>
      </c>
      <c r="F142" s="1" t="s">
        <v>435</v>
      </c>
      <c r="G142" s="1" t="s">
        <v>42</v>
      </c>
      <c r="H142" s="1" t="s">
        <v>436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437</v>
      </c>
      <c r="D143" s="1"/>
      <c r="E143" s="1" t="s">
        <v>40</v>
      </c>
      <c r="F143" s="1" t="s">
        <v>438</v>
      </c>
      <c r="G143" s="1" t="s">
        <v>42</v>
      </c>
      <c r="H143" s="1" t="s">
        <v>439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440</v>
      </c>
      <c r="D144" s="1"/>
      <c r="E144" s="1" t="s">
        <v>40</v>
      </c>
      <c r="F144" s="1" t="s">
        <v>441</v>
      </c>
      <c r="G144" s="1" t="s">
        <v>42</v>
      </c>
      <c r="H144" s="1" t="s">
        <v>442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443</v>
      </c>
      <c r="D145" s="1"/>
      <c r="E145" s="1" t="s">
        <v>40</v>
      </c>
      <c r="F145" s="1" t="s">
        <v>444</v>
      </c>
      <c r="G145" s="1" t="s">
        <v>42</v>
      </c>
      <c r="H145" s="1" t="s">
        <v>445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446</v>
      </c>
      <c r="D146" s="1"/>
      <c r="E146" s="1" t="s">
        <v>40</v>
      </c>
      <c r="F146" s="1" t="s">
        <v>447</v>
      </c>
      <c r="G146" s="1" t="s">
        <v>42</v>
      </c>
      <c r="H146" s="1" t="s">
        <v>448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449</v>
      </c>
      <c r="D147" s="1"/>
      <c r="E147" s="1" t="s">
        <v>40</v>
      </c>
      <c r="F147" s="1" t="s">
        <v>450</v>
      </c>
      <c r="G147" s="1" t="s">
        <v>42</v>
      </c>
      <c r="H147" s="1" t="s">
        <v>451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452</v>
      </c>
      <c r="D148" s="1"/>
      <c r="E148" s="1" t="s">
        <v>40</v>
      </c>
      <c r="F148" s="1" t="s">
        <v>453</v>
      </c>
      <c r="G148" s="1" t="s">
        <v>42</v>
      </c>
      <c r="H148" s="1" t="s">
        <v>454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455</v>
      </c>
      <c r="D149" s="1"/>
      <c r="E149" s="1" t="s">
        <v>40</v>
      </c>
      <c r="F149" s="1" t="s">
        <v>456</v>
      </c>
      <c r="G149" s="1" t="s">
        <v>42</v>
      </c>
      <c r="H149" s="1" t="s">
        <v>457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458</v>
      </c>
      <c r="D150" s="1"/>
      <c r="E150" s="1" t="s">
        <v>40</v>
      </c>
      <c r="F150" s="1" t="s">
        <v>459</v>
      </c>
      <c r="G150" s="1" t="s">
        <v>42</v>
      </c>
      <c r="H150" s="1" t="s">
        <v>460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461</v>
      </c>
      <c r="D151" s="1"/>
      <c r="E151" s="1" t="s">
        <v>40</v>
      </c>
      <c r="F151" s="1" t="s">
        <v>462</v>
      </c>
      <c r="G151" s="1" t="s">
        <v>42</v>
      </c>
      <c r="H151" s="1" t="s">
        <v>463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464</v>
      </c>
      <c r="D152" s="1"/>
      <c r="E152" s="1" t="s">
        <v>40</v>
      </c>
      <c r="F152" s="1" t="s">
        <v>465</v>
      </c>
      <c r="G152" s="1" t="s">
        <v>42</v>
      </c>
      <c r="H152" s="1" t="s">
        <v>466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467</v>
      </c>
      <c r="D153" s="1"/>
      <c r="E153" s="1" t="s">
        <v>40</v>
      </c>
      <c r="F153" s="1" t="s">
        <v>468</v>
      </c>
      <c r="G153" s="1" t="s">
        <v>42</v>
      </c>
      <c r="H153" s="1" t="s">
        <v>469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470</v>
      </c>
      <c r="D154" s="1"/>
      <c r="E154" s="1" t="s">
        <v>40</v>
      </c>
      <c r="F154" s="1" t="s">
        <v>471</v>
      </c>
      <c r="G154" s="1" t="s">
        <v>42</v>
      </c>
      <c r="H154" s="1" t="s">
        <v>472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473</v>
      </c>
      <c r="D155" s="1"/>
      <c r="E155" s="1" t="s">
        <v>40</v>
      </c>
      <c r="F155" s="1" t="s">
        <v>474</v>
      </c>
      <c r="G155" s="1" t="s">
        <v>42</v>
      </c>
      <c r="H155" s="1" t="s">
        <v>475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476</v>
      </c>
      <c r="D156" s="1"/>
      <c r="E156" s="1" t="s">
        <v>40</v>
      </c>
      <c r="F156" s="1" t="s">
        <v>477</v>
      </c>
      <c r="G156" s="1" t="s">
        <v>42</v>
      </c>
      <c r="H156" s="1" t="s">
        <v>478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479</v>
      </c>
      <c r="D157" s="1"/>
      <c r="E157" s="1" t="s">
        <v>40</v>
      </c>
      <c r="F157" s="1" t="s">
        <v>480</v>
      </c>
      <c r="G157" s="1" t="s">
        <v>42</v>
      </c>
      <c r="H157" s="1" t="s">
        <v>481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482</v>
      </c>
      <c r="D158" s="1"/>
      <c r="E158" s="1" t="s">
        <v>40</v>
      </c>
      <c r="F158" s="1" t="s">
        <v>483</v>
      </c>
      <c r="G158" s="1" t="s">
        <v>42</v>
      </c>
      <c r="H158" s="1" t="s">
        <v>484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485</v>
      </c>
      <c r="D159" s="1"/>
      <c r="E159" s="1" t="s">
        <v>40</v>
      </c>
      <c r="F159" s="1" t="s">
        <v>486</v>
      </c>
      <c r="G159" s="1" t="s">
        <v>42</v>
      </c>
      <c r="H159" s="1" t="s">
        <v>487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488</v>
      </c>
      <c r="D160" s="1"/>
      <c r="E160" s="1" t="s">
        <v>40</v>
      </c>
      <c r="F160" s="1" t="s">
        <v>489</v>
      </c>
      <c r="G160" s="1" t="s">
        <v>42</v>
      </c>
      <c r="H160" s="1" t="s">
        <v>490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491</v>
      </c>
      <c r="D161" s="1"/>
      <c r="E161" s="1" t="s">
        <v>40</v>
      </c>
      <c r="F161" s="1" t="s">
        <v>492</v>
      </c>
      <c r="G161" s="1" t="s">
        <v>42</v>
      </c>
      <c r="H161" s="1" t="s">
        <v>493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494</v>
      </c>
      <c r="D162" s="1"/>
      <c r="E162" s="1" t="s">
        <v>40</v>
      </c>
      <c r="F162" s="1" t="s">
        <v>495</v>
      </c>
      <c r="G162" s="1" t="s">
        <v>42</v>
      </c>
      <c r="H162" s="1" t="s">
        <v>496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497</v>
      </c>
      <c r="D163" s="1"/>
      <c r="E163" s="1" t="s">
        <v>40</v>
      </c>
      <c r="F163" s="1" t="s">
        <v>498</v>
      </c>
      <c r="G163" s="1" t="s">
        <v>42</v>
      </c>
      <c r="H163" s="1" t="s">
        <v>499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500</v>
      </c>
      <c r="D164" s="1"/>
      <c r="E164" s="1" t="s">
        <v>40</v>
      </c>
      <c r="F164" s="1" t="s">
        <v>501</v>
      </c>
      <c r="G164" s="1" t="s">
        <v>42</v>
      </c>
      <c r="H164" s="1" t="s">
        <v>502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503</v>
      </c>
      <c r="D165" s="1"/>
      <c r="E165" s="1" t="s">
        <v>40</v>
      </c>
      <c r="F165" s="1" t="s">
        <v>504</v>
      </c>
      <c r="G165" s="1" t="s">
        <v>42</v>
      </c>
      <c r="H165" s="1" t="s">
        <v>505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506</v>
      </c>
      <c r="D166" s="1"/>
      <c r="E166" s="1" t="s">
        <v>40</v>
      </c>
      <c r="F166" s="1" t="s">
        <v>507</v>
      </c>
      <c r="G166" s="1" t="s">
        <v>42</v>
      </c>
      <c r="H166" s="1" t="s">
        <v>508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509</v>
      </c>
      <c r="D167" s="1"/>
      <c r="E167" s="1" t="s">
        <v>40</v>
      </c>
      <c r="F167" s="1" t="s">
        <v>510</v>
      </c>
      <c r="G167" s="1" t="s">
        <v>42</v>
      </c>
      <c r="H167" s="1" t="s">
        <v>511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512</v>
      </c>
      <c r="D168" s="1"/>
      <c r="E168" s="1" t="s">
        <v>40</v>
      </c>
      <c r="F168" s="1" t="s">
        <v>513</v>
      </c>
      <c r="G168" s="1" t="s">
        <v>42</v>
      </c>
      <c r="H168" s="1" t="s">
        <v>514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515</v>
      </c>
      <c r="D169" s="1"/>
      <c r="E169" s="1" t="s">
        <v>40</v>
      </c>
      <c r="F169" s="1" t="s">
        <v>516</v>
      </c>
      <c r="G169" s="1" t="s">
        <v>42</v>
      </c>
      <c r="H169" s="1" t="s">
        <v>517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518</v>
      </c>
      <c r="D170" s="1"/>
      <c r="E170" s="1" t="s">
        <v>40</v>
      </c>
      <c r="F170" s="1" t="s">
        <v>519</v>
      </c>
      <c r="G170" s="1" t="s">
        <v>42</v>
      </c>
      <c r="H170" s="1" t="s">
        <v>520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521</v>
      </c>
      <c r="D171" s="1"/>
      <c r="E171" s="1" t="s">
        <v>40</v>
      </c>
      <c r="F171" s="1" t="s">
        <v>522</v>
      </c>
      <c r="G171" s="1" t="s">
        <v>42</v>
      </c>
      <c r="H171" s="1" t="s">
        <v>523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524</v>
      </c>
      <c r="D172" s="1"/>
      <c r="E172" s="1" t="s">
        <v>40</v>
      </c>
      <c r="F172" s="1" t="s">
        <v>525</v>
      </c>
      <c r="G172" s="1" t="s">
        <v>42</v>
      </c>
      <c r="H172" s="1" t="s">
        <v>526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527</v>
      </c>
      <c r="D173" s="1"/>
      <c r="E173" s="1" t="s">
        <v>40</v>
      </c>
      <c r="F173" s="1" t="s">
        <v>528</v>
      </c>
      <c r="G173" s="1" t="s">
        <v>42</v>
      </c>
      <c r="H173" s="1" t="s">
        <v>529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530</v>
      </c>
      <c r="D174" s="1"/>
      <c r="E174" s="1" t="s">
        <v>40</v>
      </c>
      <c r="F174" s="1" t="s">
        <v>531</v>
      </c>
      <c r="G174" s="1" t="s">
        <v>42</v>
      </c>
      <c r="H174" s="1" t="s">
        <v>532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533</v>
      </c>
      <c r="D175" s="1"/>
      <c r="E175" s="1" t="s">
        <v>40</v>
      </c>
      <c r="F175" s="1" t="s">
        <v>534</v>
      </c>
      <c r="G175" s="1" t="s">
        <v>42</v>
      </c>
      <c r="H175" s="1" t="s">
        <v>535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536</v>
      </c>
      <c r="D176" s="1"/>
      <c r="E176" s="1" t="s">
        <v>40</v>
      </c>
      <c r="F176" s="1" t="s">
        <v>537</v>
      </c>
      <c r="G176" s="1" t="s">
        <v>42</v>
      </c>
      <c r="H176" s="1" t="s">
        <v>538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539</v>
      </c>
      <c r="D177" s="1"/>
      <c r="E177" s="1" t="s">
        <v>40</v>
      </c>
      <c r="F177" s="1" t="s">
        <v>540</v>
      </c>
      <c r="G177" s="1" t="s">
        <v>42</v>
      </c>
      <c r="H177" s="1" t="s">
        <v>541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542</v>
      </c>
      <c r="D178" s="1"/>
      <c r="E178" s="1" t="s">
        <v>40</v>
      </c>
      <c r="F178" s="1" t="s">
        <v>543</v>
      </c>
      <c r="G178" s="1" t="s">
        <v>42</v>
      </c>
      <c r="H178" s="1" t="s">
        <v>544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545</v>
      </c>
      <c r="D179" s="1"/>
      <c r="E179" s="1" t="s">
        <v>40</v>
      </c>
      <c r="F179" s="1" t="s">
        <v>546</v>
      </c>
      <c r="G179" s="1" t="s">
        <v>42</v>
      </c>
      <c r="H179" s="1" t="s">
        <v>547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548</v>
      </c>
      <c r="D180" s="1"/>
      <c r="E180" s="1" t="s">
        <v>40</v>
      </c>
      <c r="F180" s="1" t="s">
        <v>549</v>
      </c>
      <c r="G180" s="1" t="s">
        <v>42</v>
      </c>
      <c r="H180" s="1" t="s">
        <v>550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551</v>
      </c>
      <c r="D181" s="1"/>
      <c r="E181" s="1" t="s">
        <v>40</v>
      </c>
      <c r="F181" s="1" t="s">
        <v>552</v>
      </c>
      <c r="G181" s="1" t="s">
        <v>42</v>
      </c>
      <c r="H181" s="1" t="s">
        <v>553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554</v>
      </c>
      <c r="D182" s="1"/>
      <c r="E182" s="1" t="s">
        <v>40</v>
      </c>
      <c r="F182" s="1" t="s">
        <v>555</v>
      </c>
      <c r="G182" s="1" t="s">
        <v>42</v>
      </c>
      <c r="H182" s="1" t="s">
        <v>556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557</v>
      </c>
      <c r="D183" s="1"/>
      <c r="E183" s="1" t="s">
        <v>40</v>
      </c>
      <c r="F183" s="1" t="s">
        <v>558</v>
      </c>
      <c r="G183" s="1" t="s">
        <v>42</v>
      </c>
      <c r="H183" s="1" t="s">
        <v>559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560</v>
      </c>
      <c r="D184" s="1"/>
      <c r="E184" s="1" t="s">
        <v>40</v>
      </c>
      <c r="F184" s="1" t="s">
        <v>561</v>
      </c>
      <c r="G184" s="1" t="s">
        <v>42</v>
      </c>
      <c r="H184" s="1" t="s">
        <v>562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563</v>
      </c>
      <c r="D185" s="1"/>
      <c r="E185" s="1" t="s">
        <v>40</v>
      </c>
      <c r="F185" s="1" t="s">
        <v>564</v>
      </c>
      <c r="G185" s="1" t="s">
        <v>42</v>
      </c>
      <c r="H185" s="1" t="s">
        <v>565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566</v>
      </c>
      <c r="D186" s="1"/>
      <c r="E186" s="1" t="s">
        <v>40</v>
      </c>
      <c r="F186" s="1" t="s">
        <v>567</v>
      </c>
      <c r="G186" s="1" t="s">
        <v>42</v>
      </c>
      <c r="H186" s="1" t="s">
        <v>568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569</v>
      </c>
      <c r="D187" s="1"/>
      <c r="E187" s="1" t="s">
        <v>40</v>
      </c>
      <c r="F187" s="1" t="s">
        <v>570</v>
      </c>
      <c r="G187" s="1" t="s">
        <v>42</v>
      </c>
      <c r="H187" s="1" t="s">
        <v>571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572</v>
      </c>
      <c r="D188" s="1"/>
      <c r="E188" s="1" t="s">
        <v>40</v>
      </c>
      <c r="F188" s="1" t="s">
        <v>573</v>
      </c>
      <c r="G188" s="1" t="s">
        <v>42</v>
      </c>
      <c r="H188" s="1" t="s">
        <v>574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575</v>
      </c>
      <c r="D189" s="1"/>
      <c r="E189" s="1" t="s">
        <v>40</v>
      </c>
      <c r="F189" s="1" t="s">
        <v>576</v>
      </c>
      <c r="G189" s="1" t="s">
        <v>42</v>
      </c>
      <c r="H189" s="1" t="s">
        <v>577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578</v>
      </c>
      <c r="D190" s="1"/>
      <c r="E190" s="1" t="s">
        <v>40</v>
      </c>
      <c r="F190" s="1" t="s">
        <v>579</v>
      </c>
      <c r="G190" s="1" t="s">
        <v>42</v>
      </c>
      <c r="H190" s="1" t="s">
        <v>580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581</v>
      </c>
      <c r="D191" s="1"/>
      <c r="E191" s="1" t="s">
        <v>40</v>
      </c>
      <c r="F191" s="1" t="s">
        <v>582</v>
      </c>
      <c r="G191" s="1" t="s">
        <v>42</v>
      </c>
      <c r="H191" s="1" t="s">
        <v>583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584</v>
      </c>
      <c r="D192" s="1"/>
      <c r="E192" s="1" t="s">
        <v>40</v>
      </c>
      <c r="F192" s="1" t="s">
        <v>585</v>
      </c>
      <c r="G192" s="1" t="s">
        <v>42</v>
      </c>
      <c r="H192" s="1" t="s">
        <v>586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587</v>
      </c>
      <c r="D193" s="1"/>
      <c r="E193" s="1" t="s">
        <v>40</v>
      </c>
      <c r="F193" s="1" t="s">
        <v>588</v>
      </c>
      <c r="G193" s="1" t="s">
        <v>42</v>
      </c>
      <c r="H193" s="1" t="s">
        <v>589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590</v>
      </c>
      <c r="D194" s="1"/>
      <c r="E194" s="1" t="s">
        <v>40</v>
      </c>
      <c r="F194" s="1" t="s">
        <v>591</v>
      </c>
      <c r="G194" s="1" t="s">
        <v>42</v>
      </c>
      <c r="H194" s="1" t="s">
        <v>592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593</v>
      </c>
      <c r="D195" s="1"/>
      <c r="E195" s="1" t="s">
        <v>40</v>
      </c>
      <c r="F195" s="1" t="s">
        <v>594</v>
      </c>
      <c r="G195" s="1" t="s">
        <v>42</v>
      </c>
      <c r="H195" s="1" t="s">
        <v>595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596</v>
      </c>
      <c r="D196" s="1"/>
      <c r="E196" s="1" t="s">
        <v>40</v>
      </c>
      <c r="F196" s="1" t="s">
        <v>597</v>
      </c>
      <c r="G196" s="1" t="s">
        <v>42</v>
      </c>
      <c r="H196" s="1" t="s">
        <v>598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599</v>
      </c>
      <c r="D197" s="1"/>
      <c r="E197" s="1" t="s">
        <v>40</v>
      </c>
      <c r="F197" s="1" t="s">
        <v>600</v>
      </c>
      <c r="G197" s="1" t="s">
        <v>42</v>
      </c>
      <c r="H197" s="1" t="s">
        <v>601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602</v>
      </c>
      <c r="D198" s="1"/>
      <c r="E198" s="1" t="s">
        <v>40</v>
      </c>
      <c r="F198" s="1" t="s">
        <v>603</v>
      </c>
      <c r="G198" s="1" t="s">
        <v>42</v>
      </c>
      <c r="H198" s="1" t="s">
        <v>604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605</v>
      </c>
      <c r="D199" s="1"/>
      <c r="E199" s="1" t="s">
        <v>40</v>
      </c>
      <c r="F199" s="1" t="s">
        <v>606</v>
      </c>
      <c r="G199" s="1" t="s">
        <v>42</v>
      </c>
      <c r="H199" s="1" t="s">
        <v>607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608</v>
      </c>
      <c r="D200" s="1"/>
      <c r="E200" s="1" t="s">
        <v>40</v>
      </c>
      <c r="F200" s="1" t="s">
        <v>609</v>
      </c>
      <c r="G200" s="1" t="s">
        <v>42</v>
      </c>
      <c r="H200" s="1" t="s">
        <v>610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611</v>
      </c>
      <c r="D201" s="1"/>
      <c r="E201" s="1" t="s">
        <v>40</v>
      </c>
      <c r="F201" s="1" t="s">
        <v>612</v>
      </c>
      <c r="G201" s="1" t="s">
        <v>42</v>
      </c>
      <c r="H201" s="1" t="s">
        <v>613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614</v>
      </c>
      <c r="D202" s="1"/>
      <c r="E202" s="1" t="s">
        <v>40</v>
      </c>
      <c r="F202" s="1" t="s">
        <v>615</v>
      </c>
      <c r="G202" s="1" t="s">
        <v>42</v>
      </c>
      <c r="H202" s="1" t="s">
        <v>616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617</v>
      </c>
      <c r="D203" s="1"/>
      <c r="E203" s="1" t="s">
        <v>40</v>
      </c>
      <c r="F203" s="1" t="s">
        <v>618</v>
      </c>
      <c r="G203" s="1" t="s">
        <v>42</v>
      </c>
      <c r="H203" s="1" t="s">
        <v>619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620</v>
      </c>
      <c r="D204" s="1"/>
      <c r="E204" s="1" t="s">
        <v>40</v>
      </c>
      <c r="F204" s="1" t="s">
        <v>621</v>
      </c>
      <c r="G204" s="1" t="s">
        <v>42</v>
      </c>
      <c r="H204" s="1" t="s">
        <v>622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623</v>
      </c>
      <c r="D205" s="1"/>
      <c r="E205" s="1" t="s">
        <v>40</v>
      </c>
      <c r="F205" s="1" t="s">
        <v>624</v>
      </c>
      <c r="G205" s="1" t="s">
        <v>42</v>
      </c>
      <c r="H205" s="1" t="s">
        <v>625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626</v>
      </c>
      <c r="D206" s="1"/>
      <c r="E206" s="1" t="s">
        <v>40</v>
      </c>
      <c r="F206" s="1" t="s">
        <v>627</v>
      </c>
      <c r="G206" s="1" t="s">
        <v>42</v>
      </c>
      <c r="H206" s="1" t="s">
        <v>628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629</v>
      </c>
      <c r="D207" s="1"/>
      <c r="E207" s="1" t="s">
        <v>40</v>
      </c>
      <c r="F207" s="1" t="s">
        <v>630</v>
      </c>
      <c r="G207" s="1" t="s">
        <v>42</v>
      </c>
      <c r="H207" s="1" t="s">
        <v>631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632</v>
      </c>
      <c r="D208" s="1" t="s">
        <v>633</v>
      </c>
      <c r="E208" s="1" t="s">
        <v>634</v>
      </c>
      <c r="F208" s="1" t="s">
        <v>276</v>
      </c>
      <c r="G208" s="1" t="s">
        <v>635</v>
      </c>
      <c r="H208" s="1" t="s">
        <v>636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637</v>
      </c>
      <c r="D209" s="1" t="s">
        <v>638</v>
      </c>
      <c r="E209" s="1" t="s">
        <v>634</v>
      </c>
      <c r="F209" s="1" t="s">
        <v>276</v>
      </c>
      <c r="G209" s="1" t="s">
        <v>635</v>
      </c>
      <c r="H209" s="1" t="s">
        <v>639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640</v>
      </c>
      <c r="D210" s="1" t="s">
        <v>641</v>
      </c>
      <c r="E210" s="1" t="s">
        <v>634</v>
      </c>
      <c r="F210" s="1" t="s">
        <v>276</v>
      </c>
      <c r="G210" s="1" t="s">
        <v>635</v>
      </c>
      <c r="H210" s="1" t="s">
        <v>642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643</v>
      </c>
      <c r="D211" s="1" t="s">
        <v>644</v>
      </c>
      <c r="E211" s="1" t="s">
        <v>634</v>
      </c>
      <c r="F211" s="1" t="s">
        <v>276</v>
      </c>
      <c r="G211" s="1" t="s">
        <v>635</v>
      </c>
      <c r="H211" s="1" t="s">
        <v>645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646</v>
      </c>
      <c r="D212" s="1" t="s">
        <v>647</v>
      </c>
      <c r="E212" s="1" t="s">
        <v>634</v>
      </c>
      <c r="F212" s="1" t="s">
        <v>276</v>
      </c>
      <c r="G212" s="1" t="s">
        <v>635</v>
      </c>
      <c r="H212" s="1" t="s">
        <v>648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649</v>
      </c>
      <c r="D213" s="1" t="s">
        <v>650</v>
      </c>
      <c r="E213" s="1" t="s">
        <v>634</v>
      </c>
      <c r="F213" s="1" t="s">
        <v>276</v>
      </c>
      <c r="G213" s="1" t="s">
        <v>635</v>
      </c>
      <c r="H213" s="1" t="s">
        <v>651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652</v>
      </c>
      <c r="D214" s="1" t="s">
        <v>653</v>
      </c>
      <c r="E214" s="1" t="s">
        <v>634</v>
      </c>
      <c r="F214" s="1" t="s">
        <v>276</v>
      </c>
      <c r="G214" s="1" t="s">
        <v>635</v>
      </c>
      <c r="H214" s="1" t="s">
        <v>654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655</v>
      </c>
      <c r="D215" s="1" t="s">
        <v>656</v>
      </c>
      <c r="E215" s="1" t="s">
        <v>634</v>
      </c>
      <c r="F215" s="1" t="s">
        <v>276</v>
      </c>
      <c r="G215" s="1" t="s">
        <v>635</v>
      </c>
      <c r="H215" s="1" t="s">
        <v>657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658</v>
      </c>
      <c r="D216" s="1" t="s">
        <v>659</v>
      </c>
      <c r="E216" s="1" t="s">
        <v>634</v>
      </c>
      <c r="F216" s="1" t="s">
        <v>276</v>
      </c>
      <c r="G216" s="1" t="s">
        <v>635</v>
      </c>
      <c r="H216" s="1" t="s">
        <v>660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661</v>
      </c>
      <c r="D217" s="1" t="s">
        <v>662</v>
      </c>
      <c r="E217" s="1" t="s">
        <v>634</v>
      </c>
      <c r="F217" s="1" t="s">
        <v>276</v>
      </c>
      <c r="G217" s="1" t="s">
        <v>635</v>
      </c>
      <c r="H217" s="1" t="s">
        <v>663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664</v>
      </c>
      <c r="D218" s="1" t="s">
        <v>665</v>
      </c>
      <c r="E218" s="1" t="s">
        <v>634</v>
      </c>
      <c r="F218" s="1" t="s">
        <v>276</v>
      </c>
      <c r="G218" s="1" t="s">
        <v>635</v>
      </c>
      <c r="H218" s="1" t="s">
        <v>666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667</v>
      </c>
      <c r="D219" s="1" t="s">
        <v>668</v>
      </c>
      <c r="E219" s="1" t="s">
        <v>634</v>
      </c>
      <c r="F219" s="1" t="s">
        <v>276</v>
      </c>
      <c r="G219" s="1" t="s">
        <v>635</v>
      </c>
      <c r="H219" s="1" t="s">
        <v>669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670</v>
      </c>
      <c r="D220" s="1" t="s">
        <v>671</v>
      </c>
      <c r="E220" s="1" t="s">
        <v>634</v>
      </c>
      <c r="F220" s="1" t="s">
        <v>276</v>
      </c>
      <c r="G220" s="1" t="s">
        <v>635</v>
      </c>
      <c r="H220" s="1" t="s">
        <v>672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673</v>
      </c>
      <c r="D221" s="1" t="s">
        <v>674</v>
      </c>
      <c r="E221" s="1" t="s">
        <v>634</v>
      </c>
      <c r="F221" s="1" t="s">
        <v>276</v>
      </c>
      <c r="G221" s="1" t="s">
        <v>635</v>
      </c>
      <c r="H221" s="1" t="s">
        <v>675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676</v>
      </c>
      <c r="D222" s="1" t="s">
        <v>677</v>
      </c>
      <c r="E222" s="1" t="s">
        <v>634</v>
      </c>
      <c r="F222" s="1" t="s">
        <v>276</v>
      </c>
      <c r="G222" s="1" t="s">
        <v>635</v>
      </c>
      <c r="H222" s="1" t="s">
        <v>678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679</v>
      </c>
      <c r="D223" s="1" t="s">
        <v>680</v>
      </c>
      <c r="E223" s="1" t="s">
        <v>634</v>
      </c>
      <c r="F223" s="1" t="s">
        <v>276</v>
      </c>
      <c r="G223" s="1" t="s">
        <v>635</v>
      </c>
      <c r="H223" s="1" t="s">
        <v>681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682</v>
      </c>
      <c r="D224" s="1" t="s">
        <v>683</v>
      </c>
      <c r="E224" s="1" t="s">
        <v>634</v>
      </c>
      <c r="F224" s="1" t="s">
        <v>276</v>
      </c>
      <c r="G224" s="1" t="s">
        <v>635</v>
      </c>
      <c r="H224" s="1" t="s">
        <v>684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685</v>
      </c>
      <c r="D225" s="1" t="s">
        <v>686</v>
      </c>
      <c r="E225" s="1" t="s">
        <v>634</v>
      </c>
      <c r="F225" s="1" t="s">
        <v>276</v>
      </c>
      <c r="G225" s="1" t="s">
        <v>635</v>
      </c>
      <c r="H225" s="1" t="s">
        <v>687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688</v>
      </c>
      <c r="D226" s="1" t="s">
        <v>689</v>
      </c>
      <c r="E226" s="1" t="s">
        <v>634</v>
      </c>
      <c r="F226" s="1" t="s">
        <v>258</v>
      </c>
      <c r="G226" s="1" t="s">
        <v>635</v>
      </c>
      <c r="H226" s="1" t="s">
        <v>690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691</v>
      </c>
      <c r="D227" s="1" t="s">
        <v>692</v>
      </c>
      <c r="E227" s="1" t="s">
        <v>634</v>
      </c>
      <c r="F227" s="1" t="s">
        <v>258</v>
      </c>
      <c r="G227" s="1" t="s">
        <v>635</v>
      </c>
      <c r="H227" s="1" t="s">
        <v>693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694</v>
      </c>
      <c r="D228" s="1" t="s">
        <v>695</v>
      </c>
      <c r="E228" s="1" t="s">
        <v>634</v>
      </c>
      <c r="F228" s="1" t="s">
        <v>258</v>
      </c>
      <c r="G228" s="1" t="s">
        <v>635</v>
      </c>
      <c r="H228" s="1" t="s">
        <v>696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697</v>
      </c>
      <c r="D229" s="1" t="s">
        <v>698</v>
      </c>
      <c r="E229" s="1" t="s">
        <v>634</v>
      </c>
      <c r="F229" s="1" t="s">
        <v>258</v>
      </c>
      <c r="G229" s="1" t="s">
        <v>635</v>
      </c>
      <c r="H229" s="1" t="s">
        <v>699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700</v>
      </c>
      <c r="D230" s="1" t="s">
        <v>701</v>
      </c>
      <c r="E230" s="1" t="s">
        <v>634</v>
      </c>
      <c r="F230" s="1" t="s">
        <v>258</v>
      </c>
      <c r="G230" s="1" t="s">
        <v>635</v>
      </c>
      <c r="H230" s="1" t="s">
        <v>702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703</v>
      </c>
      <c r="D231" s="1" t="s">
        <v>704</v>
      </c>
      <c r="E231" s="1" t="s">
        <v>634</v>
      </c>
      <c r="F231" s="1" t="s">
        <v>258</v>
      </c>
      <c r="G231" s="1" t="s">
        <v>635</v>
      </c>
      <c r="H231" s="1" t="s">
        <v>705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257</v>
      </c>
      <c r="D232" s="1" t="s">
        <v>706</v>
      </c>
      <c r="E232" s="1" t="s">
        <v>634</v>
      </c>
      <c r="F232" s="1" t="s">
        <v>258</v>
      </c>
      <c r="G232" s="1" t="s">
        <v>635</v>
      </c>
      <c r="H232" s="1" t="s">
        <v>707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708</v>
      </c>
      <c r="D233" s="1" t="s">
        <v>709</v>
      </c>
      <c r="E233" s="1" t="s">
        <v>634</v>
      </c>
      <c r="F233" s="1" t="s">
        <v>258</v>
      </c>
      <c r="G233" s="1" t="s">
        <v>635</v>
      </c>
      <c r="H233" s="1" t="s">
        <v>710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711</v>
      </c>
      <c r="D234" s="1" t="s">
        <v>712</v>
      </c>
      <c r="E234" s="1" t="s">
        <v>634</v>
      </c>
      <c r="F234" s="1" t="s">
        <v>258</v>
      </c>
      <c r="G234" s="1" t="s">
        <v>635</v>
      </c>
      <c r="H234" s="1" t="s">
        <v>713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714</v>
      </c>
      <c r="D235" s="1" t="s">
        <v>715</v>
      </c>
      <c r="E235" s="1" t="s">
        <v>634</v>
      </c>
      <c r="F235" s="1" t="s">
        <v>258</v>
      </c>
      <c r="G235" s="1" t="s">
        <v>635</v>
      </c>
      <c r="H235" s="1" t="s">
        <v>716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717</v>
      </c>
      <c r="D236" s="1" t="s">
        <v>718</v>
      </c>
      <c r="E236" s="1" t="s">
        <v>634</v>
      </c>
      <c r="F236" s="1" t="s">
        <v>258</v>
      </c>
      <c r="G236" s="1" t="s">
        <v>635</v>
      </c>
      <c r="H236" s="1" t="s">
        <v>719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720</v>
      </c>
      <c r="D237" s="1" t="s">
        <v>721</v>
      </c>
      <c r="E237" s="1" t="s">
        <v>634</v>
      </c>
      <c r="F237" s="1" t="s">
        <v>258</v>
      </c>
      <c r="G237" s="1" t="s">
        <v>635</v>
      </c>
      <c r="H237" s="1" t="s">
        <v>722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723</v>
      </c>
      <c r="D238" s="1" t="s">
        <v>724</v>
      </c>
      <c r="E238" s="1" t="s">
        <v>634</v>
      </c>
      <c r="F238" s="1" t="s">
        <v>258</v>
      </c>
      <c r="G238" s="1" t="s">
        <v>635</v>
      </c>
      <c r="H238" s="1" t="s">
        <v>725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726</v>
      </c>
      <c r="D239" s="1" t="s">
        <v>727</v>
      </c>
      <c r="E239" s="1" t="s">
        <v>634</v>
      </c>
      <c r="F239" s="1" t="s">
        <v>258</v>
      </c>
      <c r="G239" s="1" t="s">
        <v>635</v>
      </c>
      <c r="H239" s="1" t="s">
        <v>728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729</v>
      </c>
      <c r="D240" s="1" t="s">
        <v>730</v>
      </c>
      <c r="E240" s="1" t="s">
        <v>634</v>
      </c>
      <c r="F240" s="1" t="s">
        <v>258</v>
      </c>
      <c r="G240" s="1" t="s">
        <v>635</v>
      </c>
      <c r="H240" s="1" t="s">
        <v>731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732</v>
      </c>
      <c r="D241" s="1" t="s">
        <v>733</v>
      </c>
      <c r="E241" s="1" t="s">
        <v>634</v>
      </c>
      <c r="F241" s="1" t="s">
        <v>258</v>
      </c>
      <c r="G241" s="1" t="s">
        <v>635</v>
      </c>
      <c r="H241" s="1" t="s">
        <v>734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735</v>
      </c>
      <c r="D242" s="1" t="s">
        <v>736</v>
      </c>
      <c r="E242" s="1" t="s">
        <v>634</v>
      </c>
      <c r="F242" s="1" t="s">
        <v>258</v>
      </c>
      <c r="G242" s="1" t="s">
        <v>635</v>
      </c>
      <c r="H242" s="1" t="s">
        <v>737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738</v>
      </c>
      <c r="D243" s="1" t="s">
        <v>739</v>
      </c>
      <c r="E243" s="1" t="s">
        <v>634</v>
      </c>
      <c r="F243" s="1" t="s">
        <v>258</v>
      </c>
      <c r="G243" s="1" t="s">
        <v>635</v>
      </c>
      <c r="H243" s="1" t="s">
        <v>740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741</v>
      </c>
      <c r="D244" s="1" t="s">
        <v>742</v>
      </c>
      <c r="E244" s="1" t="s">
        <v>634</v>
      </c>
      <c r="F244" s="1" t="s">
        <v>258</v>
      </c>
      <c r="G244" s="1" t="s">
        <v>635</v>
      </c>
      <c r="H244" s="1" t="s">
        <v>743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744</v>
      </c>
      <c r="D245" s="1" t="s">
        <v>745</v>
      </c>
      <c r="E245" s="1" t="s">
        <v>634</v>
      </c>
      <c r="F245" s="1" t="s">
        <v>258</v>
      </c>
      <c r="G245" s="1" t="s">
        <v>635</v>
      </c>
      <c r="H245" s="1" t="s">
        <v>746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747</v>
      </c>
      <c r="D246" s="1" t="s">
        <v>748</v>
      </c>
      <c r="E246" s="1" t="s">
        <v>634</v>
      </c>
      <c r="F246" s="1" t="s">
        <v>258</v>
      </c>
      <c r="G246" s="1" t="s">
        <v>635</v>
      </c>
      <c r="H246" s="1" t="s">
        <v>749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750</v>
      </c>
      <c r="D247" s="1" t="s">
        <v>751</v>
      </c>
      <c r="E247" s="1" t="s">
        <v>634</v>
      </c>
      <c r="F247" s="1" t="s">
        <v>258</v>
      </c>
      <c r="G247" s="1" t="s">
        <v>635</v>
      </c>
      <c r="H247" s="1" t="s">
        <v>752</v>
      </c>
      <c r="I247" s="1">
        <f>+Territorio[[#This Row],[id]]</f>
        <v>237</v>
      </c>
    </row>
    <row r="248" spans="2:9" hidden="1" x14ac:dyDescent="0.25">
      <c r="B248">
        <v>238</v>
      </c>
      <c r="C248" s="1" t="s">
        <v>753</v>
      </c>
      <c r="D248" s="1" t="s">
        <v>754</v>
      </c>
      <c r="E248" s="1" t="s">
        <v>755</v>
      </c>
      <c r="F248" s="1" t="s">
        <v>153</v>
      </c>
      <c r="G248" s="1" t="s">
        <v>635</v>
      </c>
      <c r="H248" s="1" t="s">
        <v>756</v>
      </c>
      <c r="I248" s="1">
        <f>+Territorio[[#This Row],[id]]</f>
        <v>238</v>
      </c>
    </row>
    <row r="249" spans="2:9" hidden="1" x14ac:dyDescent="0.25">
      <c r="B249">
        <v>239</v>
      </c>
      <c r="C249" s="1" t="s">
        <v>757</v>
      </c>
      <c r="D249" s="1" t="s">
        <v>758</v>
      </c>
      <c r="E249" s="1" t="s">
        <v>755</v>
      </c>
      <c r="F249" s="1" t="s">
        <v>153</v>
      </c>
      <c r="G249" s="1" t="s">
        <v>635</v>
      </c>
      <c r="H249" s="1" t="s">
        <v>759</v>
      </c>
      <c r="I249" s="1">
        <f>+Territorio[[#This Row],[id]]</f>
        <v>239</v>
      </c>
    </row>
    <row r="250" spans="2:9" hidden="1" x14ac:dyDescent="0.25">
      <c r="B250">
        <v>240</v>
      </c>
      <c r="C250" s="1" t="s">
        <v>760</v>
      </c>
      <c r="D250" s="1" t="s">
        <v>761</v>
      </c>
      <c r="E250" s="1" t="s">
        <v>755</v>
      </c>
      <c r="F250" s="1" t="s">
        <v>153</v>
      </c>
      <c r="G250" s="1" t="s">
        <v>635</v>
      </c>
      <c r="H250" s="1" t="s">
        <v>762</v>
      </c>
      <c r="I250" s="1">
        <f>+Territorio[[#This Row],[id]]</f>
        <v>240</v>
      </c>
    </row>
    <row r="251" spans="2:9" hidden="1" x14ac:dyDescent="0.25">
      <c r="B251">
        <v>241</v>
      </c>
      <c r="C251" s="1" t="s">
        <v>763</v>
      </c>
      <c r="D251" s="1" t="s">
        <v>764</v>
      </c>
      <c r="E251" s="1" t="s">
        <v>755</v>
      </c>
      <c r="F251" s="1" t="s">
        <v>153</v>
      </c>
      <c r="G251" s="1" t="s">
        <v>635</v>
      </c>
      <c r="H251" s="1" t="s">
        <v>765</v>
      </c>
      <c r="I251" s="1">
        <f>+Territorio[[#This Row],[id]]</f>
        <v>241</v>
      </c>
    </row>
    <row r="252" spans="2:9" hidden="1" x14ac:dyDescent="0.25">
      <c r="B252">
        <v>242</v>
      </c>
      <c r="C252" s="1" t="s">
        <v>766</v>
      </c>
      <c r="D252" s="1" t="s">
        <v>767</v>
      </c>
      <c r="E252" s="1" t="s">
        <v>755</v>
      </c>
      <c r="F252" s="1" t="s">
        <v>153</v>
      </c>
      <c r="G252" s="1" t="s">
        <v>635</v>
      </c>
      <c r="H252" s="1" t="s">
        <v>768</v>
      </c>
      <c r="I252" s="1">
        <f>+Territorio[[#This Row],[id]]</f>
        <v>242</v>
      </c>
    </row>
    <row r="253" spans="2:9" hidden="1" x14ac:dyDescent="0.25">
      <c r="B253">
        <v>243</v>
      </c>
      <c r="C253" s="1" t="s">
        <v>769</v>
      </c>
      <c r="D253" s="1" t="s">
        <v>770</v>
      </c>
      <c r="E253" s="1" t="s">
        <v>755</v>
      </c>
      <c r="F253" s="1" t="s">
        <v>153</v>
      </c>
      <c r="G253" s="1" t="s">
        <v>635</v>
      </c>
      <c r="H253" s="1" t="s">
        <v>771</v>
      </c>
      <c r="I253" s="1">
        <f>+Territorio[[#This Row],[id]]</f>
        <v>243</v>
      </c>
    </row>
    <row r="254" spans="2:9" hidden="1" x14ac:dyDescent="0.25">
      <c r="B254">
        <v>244</v>
      </c>
      <c r="C254" s="1" t="s">
        <v>772</v>
      </c>
      <c r="D254" s="1" t="s">
        <v>773</v>
      </c>
      <c r="E254" s="1" t="s">
        <v>755</v>
      </c>
      <c r="F254" s="1" t="s">
        <v>153</v>
      </c>
      <c r="G254" s="1" t="s">
        <v>635</v>
      </c>
      <c r="H254" s="1" t="s">
        <v>774</v>
      </c>
      <c r="I254" s="1">
        <f>+Territorio[[#This Row],[id]]</f>
        <v>244</v>
      </c>
    </row>
    <row r="255" spans="2:9" hidden="1" x14ac:dyDescent="0.25">
      <c r="B255">
        <v>245</v>
      </c>
      <c r="C255" s="1" t="s">
        <v>775</v>
      </c>
      <c r="D255" s="1" t="s">
        <v>776</v>
      </c>
      <c r="E255" s="1" t="s">
        <v>755</v>
      </c>
      <c r="F255" s="1" t="s">
        <v>153</v>
      </c>
      <c r="G255" s="1" t="s">
        <v>635</v>
      </c>
      <c r="H255" s="1" t="s">
        <v>777</v>
      </c>
      <c r="I255" s="1">
        <f>+Territorio[[#This Row],[id]]</f>
        <v>245</v>
      </c>
    </row>
    <row r="256" spans="2:9" hidden="1" x14ac:dyDescent="0.25">
      <c r="B256">
        <v>246</v>
      </c>
      <c r="C256" s="1" t="s">
        <v>778</v>
      </c>
      <c r="D256" s="1" t="s">
        <v>779</v>
      </c>
      <c r="E256" s="1" t="s">
        <v>755</v>
      </c>
      <c r="F256" s="1" t="s">
        <v>153</v>
      </c>
      <c r="G256" s="1" t="s">
        <v>635</v>
      </c>
      <c r="H256" s="1" t="s">
        <v>780</v>
      </c>
      <c r="I256" s="1">
        <f>+Territorio[[#This Row],[id]]</f>
        <v>246</v>
      </c>
    </row>
    <row r="257" spans="2:9" hidden="1" x14ac:dyDescent="0.25">
      <c r="B257">
        <v>247</v>
      </c>
      <c r="C257" s="1" t="s">
        <v>781</v>
      </c>
      <c r="D257" s="1" t="s">
        <v>782</v>
      </c>
      <c r="E257" s="1" t="s">
        <v>755</v>
      </c>
      <c r="F257" s="1" t="s">
        <v>153</v>
      </c>
      <c r="G257" s="1" t="s">
        <v>635</v>
      </c>
      <c r="H257" s="1" t="s">
        <v>783</v>
      </c>
      <c r="I257" s="1">
        <f>+Territorio[[#This Row],[id]]</f>
        <v>247</v>
      </c>
    </row>
    <row r="258" spans="2:9" hidden="1" x14ac:dyDescent="0.25">
      <c r="B258">
        <v>248</v>
      </c>
      <c r="C258" s="1" t="s">
        <v>784</v>
      </c>
      <c r="D258" s="1" t="s">
        <v>785</v>
      </c>
      <c r="E258" s="1" t="s">
        <v>755</v>
      </c>
      <c r="F258" s="1" t="s">
        <v>153</v>
      </c>
      <c r="G258" s="1" t="s">
        <v>635</v>
      </c>
      <c r="H258" s="1" t="s">
        <v>786</v>
      </c>
      <c r="I258" s="1">
        <f>+Territorio[[#This Row],[id]]</f>
        <v>248</v>
      </c>
    </row>
    <row r="259" spans="2:9" hidden="1" x14ac:dyDescent="0.25">
      <c r="B259">
        <v>249</v>
      </c>
      <c r="C259" s="1" t="s">
        <v>787</v>
      </c>
      <c r="D259" s="1" t="s">
        <v>788</v>
      </c>
      <c r="E259" s="1" t="s">
        <v>755</v>
      </c>
      <c r="F259" s="1" t="s">
        <v>153</v>
      </c>
      <c r="G259" s="1" t="s">
        <v>635</v>
      </c>
      <c r="H259" s="1" t="s">
        <v>789</v>
      </c>
      <c r="I259" s="1">
        <f>+Territorio[[#This Row],[id]]</f>
        <v>249</v>
      </c>
    </row>
    <row r="260" spans="2:9" hidden="1" x14ac:dyDescent="0.25">
      <c r="B260">
        <v>250</v>
      </c>
      <c r="C260" s="1" t="s">
        <v>790</v>
      </c>
      <c r="D260" s="1" t="s">
        <v>791</v>
      </c>
      <c r="E260" s="1" t="s">
        <v>755</v>
      </c>
      <c r="F260" s="1" t="s">
        <v>153</v>
      </c>
      <c r="G260" s="1" t="s">
        <v>635</v>
      </c>
      <c r="H260" s="1" t="s">
        <v>792</v>
      </c>
      <c r="I260" s="1">
        <f>+Territorio[[#This Row],[id]]</f>
        <v>250</v>
      </c>
    </row>
    <row r="261" spans="2:9" x14ac:dyDescent="0.25">
      <c r="B261">
        <v>251</v>
      </c>
      <c r="C261" s="1" t="s">
        <v>793</v>
      </c>
      <c r="D261" s="1" t="s">
        <v>794</v>
      </c>
      <c r="E261" s="1" t="s">
        <v>755</v>
      </c>
      <c r="F261" s="1" t="s">
        <v>153</v>
      </c>
      <c r="G261" s="1" t="s">
        <v>635</v>
      </c>
      <c r="H261" s="1" t="s">
        <v>795</v>
      </c>
      <c r="I261" s="1">
        <f>+Territorio[[#This Row],[id]]</f>
        <v>251</v>
      </c>
    </row>
    <row r="262" spans="2:9" hidden="1" x14ac:dyDescent="0.25">
      <c r="B262">
        <v>252</v>
      </c>
      <c r="C262" s="1" t="s">
        <v>796</v>
      </c>
      <c r="D262" s="1" t="s">
        <v>797</v>
      </c>
      <c r="E262" s="1" t="s">
        <v>755</v>
      </c>
      <c r="F262" s="1" t="s">
        <v>153</v>
      </c>
      <c r="G262" s="1" t="s">
        <v>635</v>
      </c>
      <c r="H262" s="1" t="s">
        <v>798</v>
      </c>
      <c r="I262" s="1">
        <f>+Territorio[[#This Row],[id]]</f>
        <v>252</v>
      </c>
    </row>
    <row r="263" spans="2:9" hidden="1" x14ac:dyDescent="0.25">
      <c r="B263">
        <v>253</v>
      </c>
      <c r="C263" s="1" t="s">
        <v>799</v>
      </c>
      <c r="D263" s="1" t="s">
        <v>800</v>
      </c>
      <c r="E263" s="1" t="s">
        <v>755</v>
      </c>
      <c r="F263" s="1" t="s">
        <v>153</v>
      </c>
      <c r="G263" s="1" t="s">
        <v>635</v>
      </c>
      <c r="H263" s="1" t="s">
        <v>801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802</v>
      </c>
      <c r="D264" s="1" t="s">
        <v>803</v>
      </c>
      <c r="E264" s="1" t="s">
        <v>804</v>
      </c>
      <c r="F264" s="1" t="s">
        <v>180</v>
      </c>
      <c r="G264" s="1" t="s">
        <v>635</v>
      </c>
      <c r="H264" s="1" t="s">
        <v>805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806</v>
      </c>
      <c r="D265" s="1" t="s">
        <v>807</v>
      </c>
      <c r="E265" s="1" t="s">
        <v>804</v>
      </c>
      <c r="F265" s="1" t="s">
        <v>180</v>
      </c>
      <c r="G265" s="1" t="s">
        <v>635</v>
      </c>
      <c r="H265" s="1" t="s">
        <v>808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809</v>
      </c>
      <c r="D266" s="1" t="s">
        <v>810</v>
      </c>
      <c r="E266" s="1" t="s">
        <v>804</v>
      </c>
      <c r="F266" s="1" t="s">
        <v>180</v>
      </c>
      <c r="G266" s="1" t="s">
        <v>635</v>
      </c>
      <c r="H266" s="1" t="s">
        <v>811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812</v>
      </c>
      <c r="D267" s="1" t="s">
        <v>813</v>
      </c>
      <c r="E267" s="1" t="s">
        <v>804</v>
      </c>
      <c r="F267" s="1" t="s">
        <v>180</v>
      </c>
      <c r="G267" s="1" t="s">
        <v>635</v>
      </c>
      <c r="H267" s="1" t="s">
        <v>814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815</v>
      </c>
      <c r="D268" s="1" t="s">
        <v>816</v>
      </c>
      <c r="E268" s="1" t="s">
        <v>804</v>
      </c>
      <c r="F268" s="1" t="s">
        <v>180</v>
      </c>
      <c r="G268" s="1" t="s">
        <v>635</v>
      </c>
      <c r="H268" s="1" t="s">
        <v>817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818</v>
      </c>
      <c r="D269" s="1" t="s">
        <v>819</v>
      </c>
      <c r="E269" s="1" t="s">
        <v>804</v>
      </c>
      <c r="F269" s="1" t="s">
        <v>180</v>
      </c>
      <c r="G269" s="1" t="s">
        <v>635</v>
      </c>
      <c r="H269" s="1" t="s">
        <v>820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821</v>
      </c>
      <c r="D270" s="1" t="s">
        <v>822</v>
      </c>
      <c r="E270" s="1" t="s">
        <v>821</v>
      </c>
      <c r="F270" s="1" t="s">
        <v>486</v>
      </c>
      <c r="G270" s="1" t="s">
        <v>635</v>
      </c>
      <c r="H270" s="1" t="s">
        <v>823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824</v>
      </c>
      <c r="D271" s="1" t="s">
        <v>825</v>
      </c>
      <c r="E271" s="1" t="s">
        <v>804</v>
      </c>
      <c r="F271" s="1" t="s">
        <v>486</v>
      </c>
      <c r="G271" s="1" t="s">
        <v>635</v>
      </c>
      <c r="H271" s="1" t="s">
        <v>826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827</v>
      </c>
      <c r="D272" s="1" t="s">
        <v>828</v>
      </c>
      <c r="E272" s="1" t="s">
        <v>804</v>
      </c>
      <c r="F272" s="1" t="s">
        <v>486</v>
      </c>
      <c r="G272" s="1" t="s">
        <v>635</v>
      </c>
      <c r="H272" s="1" t="s">
        <v>829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830</v>
      </c>
      <c r="D273" s="1" t="s">
        <v>831</v>
      </c>
      <c r="E273" s="1" t="s">
        <v>804</v>
      </c>
      <c r="F273" s="1" t="s">
        <v>486</v>
      </c>
      <c r="G273" s="1" t="s">
        <v>635</v>
      </c>
      <c r="H273" s="1" t="s">
        <v>832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833</v>
      </c>
      <c r="D274" s="1" t="s">
        <v>834</v>
      </c>
      <c r="E274" s="1" t="s">
        <v>804</v>
      </c>
      <c r="F274" s="1" t="s">
        <v>486</v>
      </c>
      <c r="G274" s="1" t="s">
        <v>635</v>
      </c>
      <c r="H274" s="1" t="s">
        <v>835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836</v>
      </c>
      <c r="D275" s="1" t="s">
        <v>837</v>
      </c>
      <c r="E275" s="1" t="s">
        <v>804</v>
      </c>
      <c r="F275" s="1" t="s">
        <v>486</v>
      </c>
      <c r="G275" s="1" t="s">
        <v>635</v>
      </c>
      <c r="H275" s="1" t="s">
        <v>838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839</v>
      </c>
      <c r="D276" s="1" t="s">
        <v>840</v>
      </c>
      <c r="E276" s="1" t="s">
        <v>804</v>
      </c>
      <c r="F276" s="1" t="s">
        <v>486</v>
      </c>
      <c r="G276" s="1" t="s">
        <v>635</v>
      </c>
      <c r="H276" s="1" t="s">
        <v>841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842</v>
      </c>
      <c r="D277" s="1" t="s">
        <v>843</v>
      </c>
      <c r="E277" s="1" t="s">
        <v>804</v>
      </c>
      <c r="F277" s="1" t="s">
        <v>486</v>
      </c>
      <c r="G277" s="1" t="s">
        <v>635</v>
      </c>
      <c r="H277" s="1" t="s">
        <v>844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845</v>
      </c>
      <c r="D278" s="1" t="s">
        <v>846</v>
      </c>
      <c r="E278" s="1" t="s">
        <v>804</v>
      </c>
      <c r="F278" s="1" t="s">
        <v>486</v>
      </c>
      <c r="G278" s="1" t="s">
        <v>635</v>
      </c>
      <c r="H278" s="1" t="s">
        <v>847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848</v>
      </c>
      <c r="D279" s="1" t="s">
        <v>849</v>
      </c>
      <c r="E279" s="1" t="s">
        <v>804</v>
      </c>
      <c r="F279" s="1" t="s">
        <v>486</v>
      </c>
      <c r="G279" s="1" t="s">
        <v>635</v>
      </c>
      <c r="H279" s="1" t="s">
        <v>850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851</v>
      </c>
      <c r="D280" s="1" t="s">
        <v>852</v>
      </c>
      <c r="E280" s="1" t="s">
        <v>804</v>
      </c>
      <c r="F280" s="1" t="s">
        <v>486</v>
      </c>
      <c r="G280" s="1" t="s">
        <v>635</v>
      </c>
      <c r="H280" s="1" t="s">
        <v>853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854</v>
      </c>
      <c r="D281" s="1" t="s">
        <v>855</v>
      </c>
      <c r="E281" s="1" t="s">
        <v>804</v>
      </c>
      <c r="F281" s="1" t="s">
        <v>486</v>
      </c>
      <c r="G281" s="1" t="s">
        <v>635</v>
      </c>
      <c r="H281" s="1" t="s">
        <v>856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857</v>
      </c>
      <c r="D282" s="1" t="s">
        <v>858</v>
      </c>
      <c r="E282" s="1" t="s">
        <v>804</v>
      </c>
      <c r="F282" s="1" t="s">
        <v>486</v>
      </c>
      <c r="G282" s="1" t="s">
        <v>635</v>
      </c>
      <c r="H282" s="1" t="s">
        <v>859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860</v>
      </c>
      <c r="D283" s="1" t="s">
        <v>861</v>
      </c>
      <c r="E283" s="1" t="s">
        <v>804</v>
      </c>
      <c r="F283" s="1" t="s">
        <v>486</v>
      </c>
      <c r="G283" s="1" t="s">
        <v>635</v>
      </c>
      <c r="H283" s="1" t="s">
        <v>862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863</v>
      </c>
      <c r="D284" s="1" t="s">
        <v>864</v>
      </c>
      <c r="E284" s="1" t="s">
        <v>804</v>
      </c>
      <c r="F284" s="1" t="s">
        <v>486</v>
      </c>
      <c r="G284" s="1" t="s">
        <v>635</v>
      </c>
      <c r="H284" s="1" t="s">
        <v>865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866</v>
      </c>
      <c r="D285" s="1" t="s">
        <v>867</v>
      </c>
      <c r="E285" s="1" t="s">
        <v>804</v>
      </c>
      <c r="F285" s="1" t="s">
        <v>486</v>
      </c>
      <c r="G285" s="1" t="s">
        <v>635</v>
      </c>
      <c r="H285" s="1" t="s">
        <v>868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869</v>
      </c>
      <c r="D286" s="1" t="s">
        <v>870</v>
      </c>
      <c r="E286" s="1" t="s">
        <v>804</v>
      </c>
      <c r="F286" s="1" t="s">
        <v>486</v>
      </c>
      <c r="G286" s="1" t="s">
        <v>635</v>
      </c>
      <c r="H286" s="1" t="s">
        <v>871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872</v>
      </c>
      <c r="D287" s="1" t="s">
        <v>873</v>
      </c>
      <c r="E287" s="1" t="s">
        <v>804</v>
      </c>
      <c r="F287" s="1" t="s">
        <v>486</v>
      </c>
      <c r="G287" s="1" t="s">
        <v>635</v>
      </c>
      <c r="H287" s="1" t="s">
        <v>874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875</v>
      </c>
      <c r="D288" s="1" t="s">
        <v>876</v>
      </c>
      <c r="E288" s="1" t="s">
        <v>804</v>
      </c>
      <c r="F288" s="1" t="s">
        <v>486</v>
      </c>
      <c r="G288" s="1" t="s">
        <v>635</v>
      </c>
      <c r="H288" s="1" t="s">
        <v>877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878</v>
      </c>
      <c r="D289" s="1" t="s">
        <v>879</v>
      </c>
      <c r="E289" s="1" t="s">
        <v>804</v>
      </c>
      <c r="F289" s="1" t="s">
        <v>486</v>
      </c>
      <c r="G289" s="1" t="s">
        <v>635</v>
      </c>
      <c r="H289" s="1" t="s">
        <v>880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881</v>
      </c>
      <c r="D290" s="1" t="s">
        <v>882</v>
      </c>
      <c r="E290" s="1" t="s">
        <v>804</v>
      </c>
      <c r="F290" s="1" t="s">
        <v>486</v>
      </c>
      <c r="G290" s="1" t="s">
        <v>635</v>
      </c>
      <c r="H290" s="1" t="s">
        <v>883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884</v>
      </c>
      <c r="D291" s="1" t="s">
        <v>885</v>
      </c>
      <c r="E291" s="1" t="s">
        <v>804</v>
      </c>
      <c r="F291" s="1" t="s">
        <v>486</v>
      </c>
      <c r="G291" s="1" t="s">
        <v>635</v>
      </c>
      <c r="H291" s="1" t="s">
        <v>886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887</v>
      </c>
      <c r="D292" s="1" t="s">
        <v>888</v>
      </c>
      <c r="E292" s="1" t="s">
        <v>804</v>
      </c>
      <c r="F292" s="1" t="s">
        <v>486</v>
      </c>
      <c r="G292" s="1" t="s">
        <v>635</v>
      </c>
      <c r="H292" s="1" t="s">
        <v>889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890</v>
      </c>
      <c r="D293" s="1" t="s">
        <v>891</v>
      </c>
      <c r="E293" s="1" t="s">
        <v>804</v>
      </c>
      <c r="F293" s="1" t="s">
        <v>486</v>
      </c>
      <c r="G293" s="1" t="s">
        <v>635</v>
      </c>
      <c r="H293" s="1" t="s">
        <v>892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893</v>
      </c>
      <c r="D294" s="1" t="s">
        <v>894</v>
      </c>
      <c r="E294" s="1" t="s">
        <v>804</v>
      </c>
      <c r="F294" s="1" t="s">
        <v>486</v>
      </c>
      <c r="G294" s="1" t="s">
        <v>635</v>
      </c>
      <c r="H294" s="1" t="s">
        <v>895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896</v>
      </c>
      <c r="D295" s="1" t="s">
        <v>897</v>
      </c>
      <c r="E295" s="1" t="s">
        <v>804</v>
      </c>
      <c r="F295" s="1" t="s">
        <v>486</v>
      </c>
      <c r="G295" s="1" t="s">
        <v>635</v>
      </c>
      <c r="H295" s="1" t="s">
        <v>898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899</v>
      </c>
      <c r="D296" s="1" t="s">
        <v>900</v>
      </c>
      <c r="E296" s="1" t="s">
        <v>804</v>
      </c>
      <c r="F296" s="1" t="s">
        <v>486</v>
      </c>
      <c r="G296" s="1" t="s">
        <v>635</v>
      </c>
      <c r="H296" s="1" t="s">
        <v>901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902</v>
      </c>
      <c r="D297" s="1" t="s">
        <v>903</v>
      </c>
      <c r="E297" s="1" t="s">
        <v>804</v>
      </c>
      <c r="F297" s="1" t="s">
        <v>486</v>
      </c>
      <c r="G297" s="1" t="s">
        <v>635</v>
      </c>
      <c r="H297" s="1" t="s">
        <v>904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905</v>
      </c>
      <c r="D298" s="1" t="s">
        <v>906</v>
      </c>
      <c r="E298" s="1" t="s">
        <v>804</v>
      </c>
      <c r="F298" s="1" t="s">
        <v>486</v>
      </c>
      <c r="G298" s="1" t="s">
        <v>635</v>
      </c>
      <c r="H298" s="1" t="s">
        <v>907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908</v>
      </c>
      <c r="D299" s="1" t="s">
        <v>909</v>
      </c>
      <c r="E299" s="1" t="s">
        <v>804</v>
      </c>
      <c r="F299" s="1" t="s">
        <v>486</v>
      </c>
      <c r="G299" s="1" t="s">
        <v>635</v>
      </c>
      <c r="H299" s="1" t="s">
        <v>910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911</v>
      </c>
      <c r="D300" s="1" t="s">
        <v>912</v>
      </c>
      <c r="E300" s="1" t="s">
        <v>804</v>
      </c>
      <c r="F300" s="1" t="s">
        <v>486</v>
      </c>
      <c r="G300" s="1" t="s">
        <v>635</v>
      </c>
      <c r="H300" s="1" t="s">
        <v>913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914</v>
      </c>
      <c r="D301" s="1" t="s">
        <v>912</v>
      </c>
      <c r="E301" s="1" t="s">
        <v>804</v>
      </c>
      <c r="F301" s="1" t="s">
        <v>486</v>
      </c>
      <c r="G301" s="1" t="s">
        <v>635</v>
      </c>
      <c r="H301" s="1" t="s">
        <v>915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916</v>
      </c>
      <c r="D302" s="1" t="s">
        <v>917</v>
      </c>
      <c r="E302" s="1" t="s">
        <v>634</v>
      </c>
      <c r="F302" s="1" t="s">
        <v>426</v>
      </c>
      <c r="G302" s="1" t="s">
        <v>635</v>
      </c>
      <c r="H302" s="1" t="s">
        <v>918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919</v>
      </c>
      <c r="D303" s="1" t="s">
        <v>920</v>
      </c>
      <c r="E303" s="1" t="s">
        <v>634</v>
      </c>
      <c r="F303" s="1" t="s">
        <v>426</v>
      </c>
      <c r="G303" s="1" t="s">
        <v>635</v>
      </c>
      <c r="H303" s="1" t="s">
        <v>921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922</v>
      </c>
      <c r="D304" s="1" t="s">
        <v>923</v>
      </c>
      <c r="E304" s="1" t="s">
        <v>634</v>
      </c>
      <c r="F304" s="1" t="s">
        <v>426</v>
      </c>
      <c r="G304" s="1" t="s">
        <v>635</v>
      </c>
      <c r="H304" s="1" t="s">
        <v>924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925</v>
      </c>
      <c r="D305" s="1" t="s">
        <v>926</v>
      </c>
      <c r="E305" s="1" t="s">
        <v>634</v>
      </c>
      <c r="F305" s="1" t="s">
        <v>426</v>
      </c>
      <c r="G305" s="1" t="s">
        <v>635</v>
      </c>
      <c r="H305" s="1" t="s">
        <v>927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928</v>
      </c>
      <c r="D306" s="1" t="s">
        <v>929</v>
      </c>
      <c r="E306" s="1" t="s">
        <v>930</v>
      </c>
      <c r="F306" s="1" t="s">
        <v>426</v>
      </c>
      <c r="G306" s="1" t="s">
        <v>635</v>
      </c>
      <c r="H306" s="1" t="s">
        <v>931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932</v>
      </c>
      <c r="D307" s="1" t="s">
        <v>933</v>
      </c>
      <c r="E307" s="1" t="s">
        <v>930</v>
      </c>
      <c r="F307" s="1" t="s">
        <v>426</v>
      </c>
      <c r="G307" s="1" t="s">
        <v>635</v>
      </c>
      <c r="H307" s="1" t="s">
        <v>934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935</v>
      </c>
      <c r="D308" s="1" t="s">
        <v>936</v>
      </c>
      <c r="E308" s="1" t="s">
        <v>634</v>
      </c>
      <c r="F308" s="1" t="s">
        <v>426</v>
      </c>
      <c r="G308" s="1" t="s">
        <v>635</v>
      </c>
      <c r="H308" s="1" t="s">
        <v>937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251</v>
      </c>
      <c r="D309" s="1" t="s">
        <v>938</v>
      </c>
      <c r="E309" s="1" t="s">
        <v>634</v>
      </c>
      <c r="F309" s="1" t="s">
        <v>426</v>
      </c>
      <c r="G309" s="1" t="s">
        <v>635</v>
      </c>
      <c r="H309" s="1" t="s">
        <v>939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940</v>
      </c>
      <c r="D310" s="1" t="s">
        <v>941</v>
      </c>
      <c r="E310" s="1" t="s">
        <v>634</v>
      </c>
      <c r="F310" s="1" t="s">
        <v>426</v>
      </c>
      <c r="G310" s="1" t="s">
        <v>635</v>
      </c>
      <c r="H310" s="1" t="s">
        <v>942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943</v>
      </c>
      <c r="D311" s="1" t="s">
        <v>944</v>
      </c>
      <c r="E311" s="1" t="s">
        <v>634</v>
      </c>
      <c r="F311" s="1" t="s">
        <v>426</v>
      </c>
      <c r="G311" s="1" t="s">
        <v>635</v>
      </c>
      <c r="H311" s="1" t="s">
        <v>945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946</v>
      </c>
      <c r="D312" s="1" t="s">
        <v>947</v>
      </c>
      <c r="E312" s="1" t="s">
        <v>634</v>
      </c>
      <c r="F312" s="1" t="s">
        <v>426</v>
      </c>
      <c r="G312" s="1" t="s">
        <v>635</v>
      </c>
      <c r="H312" s="1" t="s">
        <v>948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949</v>
      </c>
      <c r="D313" s="1" t="s">
        <v>950</v>
      </c>
      <c r="E313" s="1" t="s">
        <v>634</v>
      </c>
      <c r="F313" s="1" t="s">
        <v>426</v>
      </c>
      <c r="G313" s="1" t="s">
        <v>635</v>
      </c>
      <c r="H313" s="1" t="s">
        <v>951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952</v>
      </c>
      <c r="D314" s="1" t="s">
        <v>953</v>
      </c>
      <c r="E314" s="1" t="s">
        <v>634</v>
      </c>
      <c r="F314" s="1" t="s">
        <v>426</v>
      </c>
      <c r="G314" s="1" t="s">
        <v>635</v>
      </c>
      <c r="H314" s="1" t="s">
        <v>954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955</v>
      </c>
      <c r="D315" s="1" t="s">
        <v>956</v>
      </c>
      <c r="E315" s="1" t="s">
        <v>634</v>
      </c>
      <c r="F315" s="1" t="s">
        <v>426</v>
      </c>
      <c r="G315" s="1" t="s">
        <v>635</v>
      </c>
      <c r="H315" s="1" t="s">
        <v>957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958</v>
      </c>
      <c r="D316" s="1" t="s">
        <v>959</v>
      </c>
      <c r="E316" s="1" t="s">
        <v>634</v>
      </c>
      <c r="F316" s="1" t="s">
        <v>426</v>
      </c>
      <c r="G316" s="1" t="s">
        <v>635</v>
      </c>
      <c r="H316" s="1" t="s">
        <v>960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961</v>
      </c>
      <c r="D317" s="1" t="s">
        <v>962</v>
      </c>
      <c r="E317" s="1" t="s">
        <v>634</v>
      </c>
      <c r="F317" s="1" t="s">
        <v>426</v>
      </c>
      <c r="G317" s="1" t="s">
        <v>635</v>
      </c>
      <c r="H317" s="1" t="s">
        <v>963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964</v>
      </c>
      <c r="D318" s="1" t="s">
        <v>965</v>
      </c>
      <c r="E318" s="1" t="s">
        <v>634</v>
      </c>
      <c r="F318" s="1" t="s">
        <v>426</v>
      </c>
      <c r="G318" s="1" t="s">
        <v>635</v>
      </c>
      <c r="H318" s="1" t="s">
        <v>966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967</v>
      </c>
      <c r="D319" s="1" t="s">
        <v>968</v>
      </c>
      <c r="E319" s="1" t="s">
        <v>804</v>
      </c>
      <c r="F319" s="1" t="s">
        <v>456</v>
      </c>
      <c r="G319" s="1" t="s">
        <v>635</v>
      </c>
      <c r="H319" s="1" t="s">
        <v>969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970</v>
      </c>
      <c r="D320" s="1" t="s">
        <v>971</v>
      </c>
      <c r="E320" s="1" t="s">
        <v>804</v>
      </c>
      <c r="F320" s="1" t="s">
        <v>456</v>
      </c>
      <c r="G320" s="1" t="s">
        <v>635</v>
      </c>
      <c r="H320" s="1" t="s">
        <v>972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637</v>
      </c>
      <c r="D321" s="1" t="s">
        <v>973</v>
      </c>
      <c r="E321" s="1" t="s">
        <v>804</v>
      </c>
      <c r="F321" s="1" t="s">
        <v>456</v>
      </c>
      <c r="G321" s="1" t="s">
        <v>635</v>
      </c>
      <c r="H321" s="1" t="s">
        <v>974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975</v>
      </c>
      <c r="D322" s="1" t="s">
        <v>976</v>
      </c>
      <c r="E322" s="1" t="s">
        <v>804</v>
      </c>
      <c r="F322" s="1" t="s">
        <v>456</v>
      </c>
      <c r="G322" s="1" t="s">
        <v>635</v>
      </c>
      <c r="H322" s="1" t="s">
        <v>977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978</v>
      </c>
      <c r="D323" s="1" t="s">
        <v>979</v>
      </c>
      <c r="E323" s="1" t="s">
        <v>804</v>
      </c>
      <c r="F323" s="1" t="s">
        <v>456</v>
      </c>
      <c r="G323" s="1" t="s">
        <v>635</v>
      </c>
      <c r="H323" s="1" t="s">
        <v>980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981</v>
      </c>
      <c r="D324" s="1" t="s">
        <v>982</v>
      </c>
      <c r="E324" s="1" t="s">
        <v>804</v>
      </c>
      <c r="F324" s="1" t="s">
        <v>456</v>
      </c>
      <c r="G324" s="1" t="s">
        <v>635</v>
      </c>
      <c r="H324" s="1" t="s">
        <v>983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984</v>
      </c>
      <c r="D325" s="1" t="s">
        <v>985</v>
      </c>
      <c r="E325" s="1" t="s">
        <v>804</v>
      </c>
      <c r="F325" s="1" t="s">
        <v>456</v>
      </c>
      <c r="G325" s="1" t="s">
        <v>635</v>
      </c>
      <c r="H325" s="1" t="s">
        <v>986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455</v>
      </c>
      <c r="D326" s="1" t="s">
        <v>987</v>
      </c>
      <c r="E326" s="1" t="s">
        <v>804</v>
      </c>
      <c r="F326" s="1" t="s">
        <v>456</v>
      </c>
      <c r="G326" s="1" t="s">
        <v>635</v>
      </c>
      <c r="H326" s="1" t="s">
        <v>988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989</v>
      </c>
      <c r="D327" s="1" t="s">
        <v>990</v>
      </c>
      <c r="E327" s="1" t="s">
        <v>804</v>
      </c>
      <c r="F327" s="1" t="s">
        <v>456</v>
      </c>
      <c r="G327" s="1" t="s">
        <v>635</v>
      </c>
      <c r="H327" s="1" t="s">
        <v>991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992</v>
      </c>
      <c r="D328" s="1" t="s">
        <v>993</v>
      </c>
      <c r="E328" s="1" t="s">
        <v>804</v>
      </c>
      <c r="F328" s="1" t="s">
        <v>456</v>
      </c>
      <c r="G328" s="1" t="s">
        <v>635</v>
      </c>
      <c r="H328" s="1" t="s">
        <v>994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995</v>
      </c>
      <c r="D329" s="1" t="s">
        <v>996</v>
      </c>
      <c r="E329" s="1" t="s">
        <v>997</v>
      </c>
      <c r="F329" s="1" t="s">
        <v>456</v>
      </c>
      <c r="G329" s="1" t="s">
        <v>635</v>
      </c>
      <c r="H329" s="1" t="s">
        <v>998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999</v>
      </c>
      <c r="D330" s="1" t="s">
        <v>1000</v>
      </c>
      <c r="E330" s="1" t="s">
        <v>997</v>
      </c>
      <c r="F330" s="1" t="s">
        <v>456</v>
      </c>
      <c r="G330" s="1" t="s">
        <v>635</v>
      </c>
      <c r="H330" s="1" t="s">
        <v>1001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1002</v>
      </c>
      <c r="D331" s="1" t="s">
        <v>912</v>
      </c>
      <c r="E331" s="1" t="s">
        <v>997</v>
      </c>
      <c r="F331" s="1" t="s">
        <v>456</v>
      </c>
      <c r="G331" s="1" t="s">
        <v>635</v>
      </c>
      <c r="H331" s="1" t="s">
        <v>1003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1004</v>
      </c>
      <c r="D332" s="1" t="s">
        <v>1005</v>
      </c>
      <c r="E332" s="1" t="s">
        <v>997</v>
      </c>
      <c r="F332" s="1" t="s">
        <v>456</v>
      </c>
      <c r="G332" s="1" t="s">
        <v>635</v>
      </c>
      <c r="H332" s="1" t="s">
        <v>1006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1007</v>
      </c>
      <c r="D333" s="1" t="s">
        <v>1008</v>
      </c>
      <c r="E333" s="1" t="s">
        <v>634</v>
      </c>
      <c r="F333" s="1" t="s">
        <v>201</v>
      </c>
      <c r="G333" s="1" t="s">
        <v>635</v>
      </c>
      <c r="H333" s="1" t="s">
        <v>1009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1010</v>
      </c>
      <c r="D334" s="1" t="s">
        <v>1011</v>
      </c>
      <c r="E334" s="1" t="s">
        <v>634</v>
      </c>
      <c r="F334" s="1" t="s">
        <v>201</v>
      </c>
      <c r="G334" s="1" t="s">
        <v>635</v>
      </c>
      <c r="H334" s="1" t="s">
        <v>1012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1013</v>
      </c>
      <c r="D335" s="1" t="s">
        <v>1014</v>
      </c>
      <c r="E335" s="1" t="s">
        <v>634</v>
      </c>
      <c r="F335" s="1" t="s">
        <v>201</v>
      </c>
      <c r="G335" s="1" t="s">
        <v>635</v>
      </c>
      <c r="H335" s="1" t="s">
        <v>1015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1016</v>
      </c>
      <c r="D336" s="1" t="s">
        <v>1017</v>
      </c>
      <c r="E336" s="1" t="s">
        <v>634</v>
      </c>
      <c r="F336" s="1" t="s">
        <v>201</v>
      </c>
      <c r="G336" s="1" t="s">
        <v>635</v>
      </c>
      <c r="H336" s="1" t="s">
        <v>1018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1019</v>
      </c>
      <c r="D337" s="1" t="s">
        <v>1020</v>
      </c>
      <c r="E337" s="1" t="s">
        <v>634</v>
      </c>
      <c r="F337" s="1" t="s">
        <v>201</v>
      </c>
      <c r="G337" s="1" t="s">
        <v>635</v>
      </c>
      <c r="H337" s="1" t="s">
        <v>1021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667</v>
      </c>
      <c r="D338" s="1" t="s">
        <v>1022</v>
      </c>
      <c r="E338" s="1" t="s">
        <v>634</v>
      </c>
      <c r="F338" s="1" t="s">
        <v>201</v>
      </c>
      <c r="G338" s="1" t="s">
        <v>635</v>
      </c>
      <c r="H338" s="1" t="s">
        <v>1023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1024</v>
      </c>
      <c r="D339" s="1" t="s">
        <v>1025</v>
      </c>
      <c r="E339" s="1" t="s">
        <v>634</v>
      </c>
      <c r="F339" s="1" t="s">
        <v>201</v>
      </c>
      <c r="G339" s="1" t="s">
        <v>635</v>
      </c>
      <c r="H339" s="1" t="s">
        <v>1026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1027</v>
      </c>
      <c r="D340" s="1" t="s">
        <v>1028</v>
      </c>
      <c r="E340" s="1" t="s">
        <v>634</v>
      </c>
      <c r="F340" s="1" t="s">
        <v>201</v>
      </c>
      <c r="G340" s="1" t="s">
        <v>635</v>
      </c>
      <c r="H340" s="1" t="s">
        <v>1029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1030</v>
      </c>
      <c r="D341" s="1" t="s">
        <v>1031</v>
      </c>
      <c r="E341" s="1" t="s">
        <v>634</v>
      </c>
      <c r="F341" s="1" t="s">
        <v>201</v>
      </c>
      <c r="G341" s="1" t="s">
        <v>635</v>
      </c>
      <c r="H341" s="1" t="s">
        <v>1032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1033</v>
      </c>
      <c r="D342" s="1" t="s">
        <v>1034</v>
      </c>
      <c r="E342" s="1" t="s">
        <v>634</v>
      </c>
      <c r="F342" s="1" t="s">
        <v>201</v>
      </c>
      <c r="G342" s="1" t="s">
        <v>635</v>
      </c>
      <c r="H342" s="1" t="s">
        <v>1035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1036</v>
      </c>
      <c r="D343" s="1" t="s">
        <v>1037</v>
      </c>
      <c r="E343" s="1" t="s">
        <v>634</v>
      </c>
      <c r="F343" s="1" t="s">
        <v>201</v>
      </c>
      <c r="G343" s="1" t="s">
        <v>635</v>
      </c>
      <c r="H343" s="1" t="s">
        <v>1038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1039</v>
      </c>
      <c r="D344" s="1" t="s">
        <v>1040</v>
      </c>
      <c r="E344" s="1" t="s">
        <v>634</v>
      </c>
      <c r="F344" s="1" t="s">
        <v>201</v>
      </c>
      <c r="G344" s="1" t="s">
        <v>635</v>
      </c>
      <c r="H344" s="1" t="s">
        <v>1041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1042</v>
      </c>
      <c r="D345" s="1" t="s">
        <v>1043</v>
      </c>
      <c r="E345" s="1" t="s">
        <v>634</v>
      </c>
      <c r="F345" s="1" t="s">
        <v>201</v>
      </c>
      <c r="G345" s="1" t="s">
        <v>635</v>
      </c>
      <c r="H345" s="1" t="s">
        <v>1044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1045</v>
      </c>
      <c r="D346" s="1" t="s">
        <v>1046</v>
      </c>
      <c r="E346" s="1" t="s">
        <v>634</v>
      </c>
      <c r="F346" s="1" t="s">
        <v>201</v>
      </c>
      <c r="G346" s="1" t="s">
        <v>635</v>
      </c>
      <c r="H346" s="1" t="s">
        <v>1047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95</v>
      </c>
      <c r="D347" s="1" t="s">
        <v>1008</v>
      </c>
      <c r="E347" s="1" t="s">
        <v>1048</v>
      </c>
      <c r="F347" s="1" t="s">
        <v>96</v>
      </c>
      <c r="G347" s="1" t="s">
        <v>635</v>
      </c>
      <c r="H347" s="1" t="s">
        <v>1049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1050</v>
      </c>
      <c r="D348" s="1" t="s">
        <v>1040</v>
      </c>
      <c r="E348" s="1" t="s">
        <v>1048</v>
      </c>
      <c r="F348" s="1" t="s">
        <v>96</v>
      </c>
      <c r="G348" s="1" t="s">
        <v>635</v>
      </c>
      <c r="H348" s="1" t="s">
        <v>1051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1052</v>
      </c>
      <c r="D349" s="1" t="s">
        <v>1043</v>
      </c>
      <c r="E349" s="1" t="s">
        <v>1048</v>
      </c>
      <c r="F349" s="1" t="s">
        <v>96</v>
      </c>
      <c r="G349" s="1" t="s">
        <v>635</v>
      </c>
      <c r="H349" s="1" t="s">
        <v>1053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1054</v>
      </c>
      <c r="D350" s="1" t="s">
        <v>1014</v>
      </c>
      <c r="E350" s="1" t="s">
        <v>1048</v>
      </c>
      <c r="F350" s="1" t="s">
        <v>96</v>
      </c>
      <c r="G350" s="1" t="s">
        <v>635</v>
      </c>
      <c r="H350" s="1" t="s">
        <v>1055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1056</v>
      </c>
      <c r="D351" s="1" t="s">
        <v>1020</v>
      </c>
      <c r="E351" s="1" t="s">
        <v>1048</v>
      </c>
      <c r="F351" s="1" t="s">
        <v>96</v>
      </c>
      <c r="G351" s="1" t="s">
        <v>635</v>
      </c>
      <c r="H351" s="1" t="s">
        <v>1057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1058</v>
      </c>
      <c r="D352" s="1" t="s">
        <v>1034</v>
      </c>
      <c r="E352" s="1" t="s">
        <v>1048</v>
      </c>
      <c r="F352" s="1" t="s">
        <v>96</v>
      </c>
      <c r="G352" s="1" t="s">
        <v>635</v>
      </c>
      <c r="H352" s="1" t="s">
        <v>1059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1060</v>
      </c>
      <c r="D353" s="1" t="s">
        <v>1061</v>
      </c>
      <c r="E353" s="1" t="s">
        <v>1062</v>
      </c>
      <c r="F353" s="1" t="s">
        <v>153</v>
      </c>
      <c r="G353" s="1" t="s">
        <v>1063</v>
      </c>
      <c r="H353" s="1" t="s">
        <v>1064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1065</v>
      </c>
      <c r="D354" s="1" t="s">
        <v>1066</v>
      </c>
      <c r="E354" s="1" t="s">
        <v>1062</v>
      </c>
      <c r="F354" s="1" t="s">
        <v>153</v>
      </c>
      <c r="G354" s="1" t="s">
        <v>1063</v>
      </c>
      <c r="H354" s="1" t="s">
        <v>1067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1068</v>
      </c>
      <c r="D355" s="1" t="s">
        <v>1069</v>
      </c>
      <c r="E355" s="1" t="s">
        <v>1062</v>
      </c>
      <c r="F355" s="1" t="s">
        <v>153</v>
      </c>
      <c r="G355" s="1" t="s">
        <v>1063</v>
      </c>
      <c r="H355" s="1" t="s">
        <v>1070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1071</v>
      </c>
      <c r="D356" s="1" t="s">
        <v>1072</v>
      </c>
      <c r="E356" s="1" t="s">
        <v>1062</v>
      </c>
      <c r="F356" s="1" t="s">
        <v>153</v>
      </c>
      <c r="G356" s="1" t="s">
        <v>1063</v>
      </c>
      <c r="H356" s="1" t="s">
        <v>1073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1074</v>
      </c>
      <c r="D357" s="1" t="s">
        <v>1075</v>
      </c>
      <c r="E357" s="1" t="s">
        <v>1062</v>
      </c>
      <c r="F357" s="1" t="s">
        <v>153</v>
      </c>
      <c r="G357" s="1" t="s">
        <v>1063</v>
      </c>
      <c r="H357" s="1" t="s">
        <v>1076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1077</v>
      </c>
      <c r="D358" s="1" t="s">
        <v>1078</v>
      </c>
      <c r="E358" s="1" t="s">
        <v>1062</v>
      </c>
      <c r="F358" s="1" t="s">
        <v>153</v>
      </c>
      <c r="G358" s="1" t="s">
        <v>1063</v>
      </c>
      <c r="H358" s="1" t="s">
        <v>1079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1080</v>
      </c>
      <c r="D359" s="1" t="s">
        <v>1081</v>
      </c>
      <c r="E359" s="1" t="s">
        <v>1062</v>
      </c>
      <c r="F359" s="1" t="s">
        <v>153</v>
      </c>
      <c r="G359" s="1" t="s">
        <v>1063</v>
      </c>
      <c r="H359" s="1" t="s">
        <v>1082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757</v>
      </c>
      <c r="D360" s="1" t="s">
        <v>1083</v>
      </c>
      <c r="E360" s="1" t="s">
        <v>1062</v>
      </c>
      <c r="F360" s="1" t="s">
        <v>153</v>
      </c>
      <c r="G360" s="1" t="s">
        <v>1063</v>
      </c>
      <c r="H360" s="1" t="s">
        <v>1084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1085</v>
      </c>
      <c r="D361" s="1" t="s">
        <v>1086</v>
      </c>
      <c r="E361" s="1" t="s">
        <v>1062</v>
      </c>
      <c r="F361" s="1" t="s">
        <v>153</v>
      </c>
      <c r="G361" s="1" t="s">
        <v>1063</v>
      </c>
      <c r="H361" s="1" t="s">
        <v>1087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1088</v>
      </c>
      <c r="D362" s="1" t="s">
        <v>1089</v>
      </c>
      <c r="E362" s="1" t="s">
        <v>1062</v>
      </c>
      <c r="F362" s="1" t="s">
        <v>153</v>
      </c>
      <c r="G362" s="1" t="s">
        <v>1063</v>
      </c>
      <c r="H362" s="1" t="s">
        <v>1090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1091</v>
      </c>
      <c r="D363" s="1" t="s">
        <v>1092</v>
      </c>
      <c r="E363" s="1" t="s">
        <v>1062</v>
      </c>
      <c r="F363" s="1" t="s">
        <v>153</v>
      </c>
      <c r="G363" s="1" t="s">
        <v>1063</v>
      </c>
      <c r="H363" s="1" t="s">
        <v>1093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1094</v>
      </c>
      <c r="D364" s="1" t="s">
        <v>1095</v>
      </c>
      <c r="E364" s="1" t="s">
        <v>1062</v>
      </c>
      <c r="F364" s="1" t="s">
        <v>153</v>
      </c>
      <c r="G364" s="1" t="s">
        <v>1063</v>
      </c>
      <c r="H364" s="1" t="s">
        <v>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1097</v>
      </c>
      <c r="D365" s="1" t="s">
        <v>1098</v>
      </c>
      <c r="E365" s="1" t="s">
        <v>1062</v>
      </c>
      <c r="F365" s="1" t="s">
        <v>153</v>
      </c>
      <c r="G365" s="1" t="s">
        <v>1063</v>
      </c>
      <c r="H365" s="1" t="s">
        <v>1099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1100</v>
      </c>
      <c r="D366" s="1" t="s">
        <v>1101</v>
      </c>
      <c r="E366" s="1" t="s">
        <v>1062</v>
      </c>
      <c r="F366" s="1" t="s">
        <v>153</v>
      </c>
      <c r="G366" s="1" t="s">
        <v>1063</v>
      </c>
      <c r="H366" s="1" t="s">
        <v>1102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1103</v>
      </c>
      <c r="D367" s="1" t="s">
        <v>1104</v>
      </c>
      <c r="E367" s="1" t="s">
        <v>1062</v>
      </c>
      <c r="F367" s="1" t="s">
        <v>153</v>
      </c>
      <c r="G367" s="1" t="s">
        <v>1063</v>
      </c>
      <c r="H367" s="1" t="s">
        <v>1105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1106</v>
      </c>
      <c r="D368" s="1" t="s">
        <v>1107</v>
      </c>
      <c r="E368" s="1" t="s">
        <v>1062</v>
      </c>
      <c r="F368" s="1" t="s">
        <v>153</v>
      </c>
      <c r="G368" s="1" t="s">
        <v>1063</v>
      </c>
      <c r="H368" s="1" t="s">
        <v>1108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1109</v>
      </c>
      <c r="D369" s="1" t="s">
        <v>1110</v>
      </c>
      <c r="E369" s="1" t="s">
        <v>1062</v>
      </c>
      <c r="F369" s="1" t="s">
        <v>153</v>
      </c>
      <c r="G369" s="1" t="s">
        <v>1063</v>
      </c>
      <c r="H369" s="1" t="s">
        <v>1111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1112</v>
      </c>
      <c r="D370" s="1" t="s">
        <v>1113</v>
      </c>
      <c r="E370" s="1" t="s">
        <v>1062</v>
      </c>
      <c r="F370" s="1" t="s">
        <v>153</v>
      </c>
      <c r="G370" s="1" t="s">
        <v>1063</v>
      </c>
      <c r="H370" s="1" t="s">
        <v>1114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1115</v>
      </c>
      <c r="D371" s="1" t="s">
        <v>1116</v>
      </c>
      <c r="E371" s="1" t="s">
        <v>1062</v>
      </c>
      <c r="F371" s="1" t="s">
        <v>153</v>
      </c>
      <c r="G371" s="1" t="s">
        <v>1063</v>
      </c>
      <c r="H371" s="1" t="s">
        <v>1117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1118</v>
      </c>
      <c r="D372" s="1" t="s">
        <v>1119</v>
      </c>
      <c r="E372" s="1" t="s">
        <v>1062</v>
      </c>
      <c r="F372" s="1" t="s">
        <v>153</v>
      </c>
      <c r="G372" s="1" t="s">
        <v>1063</v>
      </c>
      <c r="H372" s="1" t="s">
        <v>1120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1121</v>
      </c>
      <c r="D373" s="1" t="s">
        <v>1122</v>
      </c>
      <c r="E373" s="1" t="s">
        <v>1062</v>
      </c>
      <c r="F373" s="1" t="s">
        <v>153</v>
      </c>
      <c r="G373" s="1" t="s">
        <v>1063</v>
      </c>
      <c r="H373" s="1" t="s">
        <v>1123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1124</v>
      </c>
      <c r="D374" s="1" t="s">
        <v>1125</v>
      </c>
      <c r="E374" s="1" t="s">
        <v>1062</v>
      </c>
      <c r="F374" s="1" t="s">
        <v>153</v>
      </c>
      <c r="G374" s="1" t="s">
        <v>1063</v>
      </c>
      <c r="H374" s="1" t="s">
        <v>1126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1127</v>
      </c>
      <c r="D375" s="1" t="s">
        <v>1128</v>
      </c>
      <c r="E375" s="1" t="s">
        <v>1062</v>
      </c>
      <c r="F375" s="1" t="s">
        <v>153</v>
      </c>
      <c r="G375" s="1" t="s">
        <v>1063</v>
      </c>
      <c r="H375" s="1" t="s">
        <v>1129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1130</v>
      </c>
      <c r="D376" s="1" t="s">
        <v>1131</v>
      </c>
      <c r="E376" s="1" t="s">
        <v>1062</v>
      </c>
      <c r="F376" s="1" t="s">
        <v>153</v>
      </c>
      <c r="G376" s="1" t="s">
        <v>1063</v>
      </c>
      <c r="H376" s="1" t="s">
        <v>1132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1133</v>
      </c>
      <c r="D377" s="1" t="s">
        <v>1134</v>
      </c>
      <c r="E377" s="1" t="s">
        <v>1062</v>
      </c>
      <c r="F377" s="1" t="s">
        <v>153</v>
      </c>
      <c r="G377" s="1" t="s">
        <v>1063</v>
      </c>
      <c r="H377" s="1" t="s">
        <v>1135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1136</v>
      </c>
      <c r="D378" s="1" t="s">
        <v>1137</v>
      </c>
      <c r="E378" s="1" t="s">
        <v>1062</v>
      </c>
      <c r="F378" s="1" t="s">
        <v>153</v>
      </c>
      <c r="G378" s="1" t="s">
        <v>1063</v>
      </c>
      <c r="H378" s="1" t="s">
        <v>1138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772</v>
      </c>
      <c r="D379" s="1" t="s">
        <v>1139</v>
      </c>
      <c r="E379" s="1" t="s">
        <v>1062</v>
      </c>
      <c r="F379" s="1" t="s">
        <v>153</v>
      </c>
      <c r="G379" s="1" t="s">
        <v>1063</v>
      </c>
      <c r="H379" s="1" t="s">
        <v>1140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1141</v>
      </c>
      <c r="D380" s="1" t="s">
        <v>1142</v>
      </c>
      <c r="E380" s="1" t="s">
        <v>1062</v>
      </c>
      <c r="F380" s="1" t="s">
        <v>153</v>
      </c>
      <c r="G380" s="1" t="s">
        <v>1063</v>
      </c>
      <c r="H380" s="1" t="s">
        <v>1143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1144</v>
      </c>
      <c r="D381" s="1" t="s">
        <v>1145</v>
      </c>
      <c r="E381" s="1" t="s">
        <v>1062</v>
      </c>
      <c r="F381" s="1" t="s">
        <v>153</v>
      </c>
      <c r="G381" s="1" t="s">
        <v>1063</v>
      </c>
      <c r="H381" s="1" t="s">
        <v>1146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1147</v>
      </c>
      <c r="D382" s="1" t="s">
        <v>1148</v>
      </c>
      <c r="E382" s="1" t="s">
        <v>1062</v>
      </c>
      <c r="F382" s="1" t="s">
        <v>153</v>
      </c>
      <c r="G382" s="1" t="s">
        <v>1063</v>
      </c>
      <c r="H382" s="1" t="s">
        <v>1149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1150</v>
      </c>
      <c r="D383" s="1" t="s">
        <v>1151</v>
      </c>
      <c r="E383" s="1" t="s">
        <v>1062</v>
      </c>
      <c r="F383" s="1" t="s">
        <v>153</v>
      </c>
      <c r="G383" s="1" t="s">
        <v>1063</v>
      </c>
      <c r="H383" s="1" t="s">
        <v>1152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1153</v>
      </c>
      <c r="D384" s="1" t="s">
        <v>1154</v>
      </c>
      <c r="E384" s="1" t="s">
        <v>1062</v>
      </c>
      <c r="F384" s="1" t="s">
        <v>153</v>
      </c>
      <c r="G384" s="1" t="s">
        <v>1063</v>
      </c>
      <c r="H384" s="1" t="s">
        <v>1155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1156</v>
      </c>
      <c r="D385" s="1" t="s">
        <v>1157</v>
      </c>
      <c r="E385" s="1" t="s">
        <v>1062</v>
      </c>
      <c r="F385" s="1" t="s">
        <v>153</v>
      </c>
      <c r="G385" s="1" t="s">
        <v>1063</v>
      </c>
      <c r="H385" s="1" t="s">
        <v>1158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1159</v>
      </c>
      <c r="D386" s="1" t="s">
        <v>1160</v>
      </c>
      <c r="E386" s="1" t="s">
        <v>1062</v>
      </c>
      <c r="F386" s="1" t="s">
        <v>153</v>
      </c>
      <c r="G386" s="1" t="s">
        <v>1063</v>
      </c>
      <c r="H386" s="1" t="s">
        <v>1161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1162</v>
      </c>
      <c r="D387" s="1" t="s">
        <v>1163</v>
      </c>
      <c r="E387" s="1" t="s">
        <v>1062</v>
      </c>
      <c r="F387" s="1" t="s">
        <v>153</v>
      </c>
      <c r="G387" s="1" t="s">
        <v>1063</v>
      </c>
      <c r="H387" s="1" t="s">
        <v>1164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1165</v>
      </c>
      <c r="D388" s="1" t="s">
        <v>1166</v>
      </c>
      <c r="E388" s="1" t="s">
        <v>1062</v>
      </c>
      <c r="F388" s="1" t="s">
        <v>153</v>
      </c>
      <c r="G388" s="1" t="s">
        <v>1063</v>
      </c>
      <c r="H388" s="1" t="s">
        <v>1167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1168</v>
      </c>
      <c r="D389" s="1" t="s">
        <v>1169</v>
      </c>
      <c r="E389" s="1" t="s">
        <v>1062</v>
      </c>
      <c r="F389" s="1" t="s">
        <v>153</v>
      </c>
      <c r="G389" s="1" t="s">
        <v>1063</v>
      </c>
      <c r="H389" s="1" t="s">
        <v>1170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1171</v>
      </c>
      <c r="D390" s="1" t="s">
        <v>1172</v>
      </c>
      <c r="E390" s="1" t="s">
        <v>1062</v>
      </c>
      <c r="F390" s="1" t="s">
        <v>153</v>
      </c>
      <c r="G390" s="1" t="s">
        <v>1063</v>
      </c>
      <c r="H390" s="1" t="s">
        <v>1173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1174</v>
      </c>
      <c r="D391" s="1" t="s">
        <v>1175</v>
      </c>
      <c r="E391" s="1" t="s">
        <v>1062</v>
      </c>
      <c r="F391" s="1" t="s">
        <v>153</v>
      </c>
      <c r="G391" s="1" t="s">
        <v>1063</v>
      </c>
      <c r="H391" s="1" t="s">
        <v>1176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1177</v>
      </c>
      <c r="D392" s="1" t="s">
        <v>1178</v>
      </c>
      <c r="E392" s="1" t="s">
        <v>1062</v>
      </c>
      <c r="F392" s="1" t="s">
        <v>153</v>
      </c>
      <c r="G392" s="1" t="s">
        <v>1063</v>
      </c>
      <c r="H392" s="1" t="s">
        <v>1179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799</v>
      </c>
      <c r="D393" s="1" t="s">
        <v>1180</v>
      </c>
      <c r="E393" s="1" t="s">
        <v>1062</v>
      </c>
      <c r="F393" s="1" t="s">
        <v>153</v>
      </c>
      <c r="G393" s="1" t="s">
        <v>1063</v>
      </c>
      <c r="H393" s="1" t="s">
        <v>1181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1182</v>
      </c>
      <c r="D394" s="1" t="s">
        <v>1183</v>
      </c>
      <c r="E394" s="1" t="s">
        <v>1062</v>
      </c>
      <c r="F394" s="1" t="s">
        <v>153</v>
      </c>
      <c r="G394" s="1" t="s">
        <v>1063</v>
      </c>
      <c r="H394" s="1" t="s">
        <v>1184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1185</v>
      </c>
      <c r="D395" s="1" t="s">
        <v>1186</v>
      </c>
      <c r="E395" s="1" t="s">
        <v>1062</v>
      </c>
      <c r="F395" s="1" t="s">
        <v>153</v>
      </c>
      <c r="G395" s="1" t="s">
        <v>1063</v>
      </c>
      <c r="H395" s="1" t="s">
        <v>1187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1188</v>
      </c>
      <c r="D396" s="1" t="s">
        <v>1189</v>
      </c>
      <c r="E396" s="1" t="s">
        <v>1062</v>
      </c>
      <c r="F396" s="1" t="s">
        <v>153</v>
      </c>
      <c r="G396" s="1" t="s">
        <v>1063</v>
      </c>
      <c r="H396" s="1" t="s">
        <v>1190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1191</v>
      </c>
      <c r="D397" s="1" t="s">
        <v>1192</v>
      </c>
      <c r="E397" s="1" t="s">
        <v>1062</v>
      </c>
      <c r="F397" s="1" t="s">
        <v>153</v>
      </c>
      <c r="G397" s="1" t="s">
        <v>1063</v>
      </c>
      <c r="H397" s="1" t="s">
        <v>1193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1194</v>
      </c>
      <c r="D398" s="1" t="s">
        <v>1195</v>
      </c>
      <c r="E398" s="1" t="s">
        <v>1062</v>
      </c>
      <c r="F398" s="1" t="s">
        <v>153</v>
      </c>
      <c r="G398" s="1" t="s">
        <v>1063</v>
      </c>
      <c r="H398" s="1" t="s">
        <v>1196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1197</v>
      </c>
      <c r="D399" s="1" t="s">
        <v>1198</v>
      </c>
      <c r="E399" s="1" t="s">
        <v>1062</v>
      </c>
      <c r="F399" s="1" t="s">
        <v>153</v>
      </c>
      <c r="G399" s="1" t="s">
        <v>1063</v>
      </c>
      <c r="H399" s="1" t="s">
        <v>1199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1200</v>
      </c>
      <c r="D400" s="1" t="s">
        <v>1201</v>
      </c>
      <c r="E400" s="1" t="s">
        <v>1062</v>
      </c>
      <c r="F400" s="1" t="s">
        <v>153</v>
      </c>
      <c r="G400" s="1" t="s">
        <v>1063</v>
      </c>
      <c r="H400" s="1" t="s">
        <v>1202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1203</v>
      </c>
      <c r="D401" s="1" t="s">
        <v>1204</v>
      </c>
      <c r="E401" s="1" t="s">
        <v>1062</v>
      </c>
      <c r="F401" s="1" t="s">
        <v>153</v>
      </c>
      <c r="G401" s="1" t="s">
        <v>1063</v>
      </c>
      <c r="H401" s="1" t="s">
        <v>1205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1206</v>
      </c>
      <c r="D402" s="1" t="s">
        <v>1207</v>
      </c>
      <c r="E402" s="1" t="s">
        <v>1062</v>
      </c>
      <c r="F402" s="1" t="s">
        <v>153</v>
      </c>
      <c r="G402" s="1" t="s">
        <v>1063</v>
      </c>
      <c r="H402" s="1" t="s">
        <v>1208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1209</v>
      </c>
      <c r="D403" s="1" t="s">
        <v>1210</v>
      </c>
      <c r="E403" s="1" t="s">
        <v>1062</v>
      </c>
      <c r="F403" s="1" t="s">
        <v>153</v>
      </c>
      <c r="G403" s="1" t="s">
        <v>1063</v>
      </c>
      <c r="H403" s="1" t="s">
        <v>1211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1212</v>
      </c>
      <c r="D404" s="1" t="s">
        <v>1213</v>
      </c>
      <c r="E404" s="1" t="s">
        <v>1062</v>
      </c>
      <c r="F404" s="1" t="s">
        <v>153</v>
      </c>
      <c r="G404" s="1" t="s">
        <v>1063</v>
      </c>
      <c r="H404" s="1" t="s">
        <v>1214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1215</v>
      </c>
      <c r="D405" s="1" t="s">
        <v>1216</v>
      </c>
      <c r="E405" s="1" t="s">
        <v>1062</v>
      </c>
      <c r="F405" s="1" t="s">
        <v>153</v>
      </c>
      <c r="G405" s="1" t="s">
        <v>1063</v>
      </c>
      <c r="H405" s="1" t="s">
        <v>1217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1218</v>
      </c>
      <c r="D406" s="1" t="s">
        <v>1219</v>
      </c>
      <c r="E406" s="1" t="s">
        <v>1062</v>
      </c>
      <c r="F406" s="1" t="s">
        <v>153</v>
      </c>
      <c r="G406" s="1" t="s">
        <v>1063</v>
      </c>
      <c r="H406" s="1" t="s">
        <v>1220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1221</v>
      </c>
      <c r="D407" s="1" t="s">
        <v>1222</v>
      </c>
      <c r="E407" s="1" t="s">
        <v>1062</v>
      </c>
      <c r="F407" s="1" t="s">
        <v>153</v>
      </c>
      <c r="G407" s="1" t="s">
        <v>1063</v>
      </c>
      <c r="H407" s="1" t="s">
        <v>1223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1224</v>
      </c>
      <c r="D408" s="1" t="s">
        <v>1225</v>
      </c>
      <c r="E408" s="1" t="s">
        <v>1062</v>
      </c>
      <c r="F408" s="1" t="s">
        <v>153</v>
      </c>
      <c r="G408" s="1" t="s">
        <v>1063</v>
      </c>
      <c r="H408" s="1" t="s">
        <v>1226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1227</v>
      </c>
      <c r="D409" s="1" t="s">
        <v>1228</v>
      </c>
      <c r="E409" s="1" t="s">
        <v>1062</v>
      </c>
      <c r="F409" s="1" t="s">
        <v>153</v>
      </c>
      <c r="G409" s="1" t="s">
        <v>1063</v>
      </c>
      <c r="H409" s="1" t="s">
        <v>1229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1230</v>
      </c>
      <c r="D410" s="1" t="s">
        <v>1231</v>
      </c>
      <c r="E410" s="1" t="s">
        <v>1062</v>
      </c>
      <c r="F410" s="1" t="s">
        <v>153</v>
      </c>
      <c r="G410" s="1" t="s">
        <v>1063</v>
      </c>
      <c r="H410" s="1" t="s">
        <v>1232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1233</v>
      </c>
      <c r="D411" s="1" t="s">
        <v>1234</v>
      </c>
      <c r="E411" s="1" t="s">
        <v>1062</v>
      </c>
      <c r="F411" s="1" t="s">
        <v>153</v>
      </c>
      <c r="G411" s="1" t="s">
        <v>1063</v>
      </c>
      <c r="H411" s="1" t="s">
        <v>1235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1236</v>
      </c>
      <c r="D412" s="1" t="s">
        <v>1237</v>
      </c>
      <c r="E412" s="1" t="s">
        <v>1062</v>
      </c>
      <c r="F412" s="1" t="s">
        <v>153</v>
      </c>
      <c r="G412" s="1" t="s">
        <v>1063</v>
      </c>
      <c r="H412" s="1" t="s">
        <v>1238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1239</v>
      </c>
      <c r="D413" s="1" t="s">
        <v>1240</v>
      </c>
      <c r="E413" s="1" t="s">
        <v>1062</v>
      </c>
      <c r="F413" s="1" t="s">
        <v>153</v>
      </c>
      <c r="G413" s="1" t="s">
        <v>1063</v>
      </c>
      <c r="H413" s="1" t="s">
        <v>1241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1242</v>
      </c>
      <c r="D414" s="1" t="s">
        <v>1243</v>
      </c>
      <c r="E414" s="1" t="s">
        <v>1062</v>
      </c>
      <c r="F414" s="1" t="s">
        <v>153</v>
      </c>
      <c r="G414" s="1" t="s">
        <v>1063</v>
      </c>
      <c r="H414" s="1" t="s">
        <v>1244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1245</v>
      </c>
      <c r="D415" s="1" t="s">
        <v>1246</v>
      </c>
      <c r="E415" s="1" t="s">
        <v>1062</v>
      </c>
      <c r="F415" s="1" t="s">
        <v>153</v>
      </c>
      <c r="G415" s="1" t="s">
        <v>1063</v>
      </c>
      <c r="H415" s="1" t="s">
        <v>1247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1248</v>
      </c>
      <c r="D416" s="1" t="s">
        <v>1249</v>
      </c>
      <c r="E416" s="1" t="s">
        <v>1062</v>
      </c>
      <c r="F416" s="1" t="s">
        <v>153</v>
      </c>
      <c r="G416" s="1" t="s">
        <v>1063</v>
      </c>
      <c r="H416" s="1" t="s">
        <v>1250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1251</v>
      </c>
      <c r="D417" s="1" t="s">
        <v>1252</v>
      </c>
      <c r="E417" s="1" t="s">
        <v>1062</v>
      </c>
      <c r="F417" s="1" t="s">
        <v>153</v>
      </c>
      <c r="G417" s="1" t="s">
        <v>1063</v>
      </c>
      <c r="H417" s="1" t="s">
        <v>1253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1254</v>
      </c>
      <c r="D418" s="1" t="s">
        <v>1255</v>
      </c>
      <c r="E418" s="1" t="s">
        <v>1062</v>
      </c>
      <c r="F418" s="1" t="s">
        <v>153</v>
      </c>
      <c r="G418" s="1" t="s">
        <v>1063</v>
      </c>
      <c r="H418" s="1" t="s">
        <v>1256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1257</v>
      </c>
      <c r="D419" s="1" t="s">
        <v>1258</v>
      </c>
      <c r="E419" s="1" t="s">
        <v>1062</v>
      </c>
      <c r="F419" s="1" t="s">
        <v>153</v>
      </c>
      <c r="G419" s="1" t="s">
        <v>1063</v>
      </c>
      <c r="H419" s="1" t="s">
        <v>1259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1260</v>
      </c>
      <c r="D420" s="1" t="s">
        <v>1261</v>
      </c>
      <c r="E420" s="1" t="s">
        <v>1062</v>
      </c>
      <c r="F420" s="1" t="s">
        <v>153</v>
      </c>
      <c r="G420" s="1" t="s">
        <v>1063</v>
      </c>
      <c r="H420" s="1" t="s">
        <v>1262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1263</v>
      </c>
      <c r="D421" s="1" t="s">
        <v>1264</v>
      </c>
      <c r="E421" s="1" t="s">
        <v>1062</v>
      </c>
      <c r="F421" s="1" t="s">
        <v>153</v>
      </c>
      <c r="G421" s="1" t="s">
        <v>1063</v>
      </c>
      <c r="H421" s="1" t="s">
        <v>1265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1266</v>
      </c>
      <c r="D422" s="1" t="s">
        <v>1267</v>
      </c>
      <c r="E422" s="1" t="s">
        <v>1062</v>
      </c>
      <c r="F422" s="1" t="s">
        <v>153</v>
      </c>
      <c r="G422" s="1" t="s">
        <v>1063</v>
      </c>
      <c r="H422" s="1" t="s">
        <v>1268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1269</v>
      </c>
      <c r="D423" s="1" t="s">
        <v>1270</v>
      </c>
      <c r="E423" s="1" t="s">
        <v>1062</v>
      </c>
      <c r="F423" s="1" t="s">
        <v>153</v>
      </c>
      <c r="G423" s="1" t="s">
        <v>1063</v>
      </c>
      <c r="H423" s="1" t="s">
        <v>1271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1272</v>
      </c>
      <c r="D424" s="1" t="s">
        <v>1273</v>
      </c>
      <c r="E424" s="1" t="s">
        <v>1062</v>
      </c>
      <c r="F424" s="1" t="s">
        <v>153</v>
      </c>
      <c r="G424" s="1" t="s">
        <v>1063</v>
      </c>
      <c r="H424" s="1" t="s">
        <v>1274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1275</v>
      </c>
      <c r="D425" s="1" t="s">
        <v>1276</v>
      </c>
      <c r="E425" s="1" t="s">
        <v>1062</v>
      </c>
      <c r="F425" s="1" t="s">
        <v>153</v>
      </c>
      <c r="G425" s="1" t="s">
        <v>1063</v>
      </c>
      <c r="H425" s="1" t="s">
        <v>1277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1278</v>
      </c>
      <c r="D426" s="1" t="s">
        <v>1279</v>
      </c>
      <c r="E426" s="1" t="s">
        <v>1062</v>
      </c>
      <c r="F426" s="1" t="s">
        <v>153</v>
      </c>
      <c r="G426" s="1" t="s">
        <v>1063</v>
      </c>
      <c r="H426" s="1" t="s">
        <v>1280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1281</v>
      </c>
      <c r="D427" s="1" t="s">
        <v>1282</v>
      </c>
      <c r="E427" s="1" t="s">
        <v>1062</v>
      </c>
      <c r="F427" s="1" t="s">
        <v>153</v>
      </c>
      <c r="G427" s="1" t="s">
        <v>1063</v>
      </c>
      <c r="H427" s="1" t="s">
        <v>1283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1284</v>
      </c>
      <c r="D428" s="1" t="s">
        <v>1285</v>
      </c>
      <c r="E428" s="1" t="s">
        <v>1062</v>
      </c>
      <c r="F428" s="1" t="s">
        <v>153</v>
      </c>
      <c r="G428" s="1" t="s">
        <v>1063</v>
      </c>
      <c r="H428" s="1" t="s">
        <v>1286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1287</v>
      </c>
      <c r="D429" s="1" t="s">
        <v>1288</v>
      </c>
      <c r="E429" s="1" t="s">
        <v>1062</v>
      </c>
      <c r="F429" s="1" t="s">
        <v>153</v>
      </c>
      <c r="G429" s="1" t="s">
        <v>1063</v>
      </c>
      <c r="H429" s="1" t="s">
        <v>1289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1290</v>
      </c>
      <c r="D430" s="1" t="s">
        <v>1291</v>
      </c>
      <c r="E430" s="1" t="s">
        <v>1062</v>
      </c>
      <c r="F430" s="1" t="s">
        <v>153</v>
      </c>
      <c r="G430" s="1" t="s">
        <v>1063</v>
      </c>
      <c r="H430" s="1" t="s">
        <v>1292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1293</v>
      </c>
      <c r="D431" s="1" t="s">
        <v>1294</v>
      </c>
      <c r="E431" s="1" t="s">
        <v>1062</v>
      </c>
      <c r="F431" s="1" t="s">
        <v>153</v>
      </c>
      <c r="G431" s="1" t="s">
        <v>1063</v>
      </c>
      <c r="H431" s="1" t="s">
        <v>1295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1296</v>
      </c>
      <c r="D432" s="1" t="s">
        <v>1297</v>
      </c>
      <c r="E432" s="1" t="s">
        <v>1062</v>
      </c>
      <c r="F432" s="1" t="s">
        <v>153</v>
      </c>
      <c r="G432" s="1" t="s">
        <v>1063</v>
      </c>
      <c r="H432" s="1" t="s">
        <v>1298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1299</v>
      </c>
      <c r="D433" s="1" t="s">
        <v>1300</v>
      </c>
      <c r="E433" s="1" t="s">
        <v>1062</v>
      </c>
      <c r="F433" s="1" t="s">
        <v>153</v>
      </c>
      <c r="G433" s="1" t="s">
        <v>1063</v>
      </c>
      <c r="H433" s="1" t="s">
        <v>1301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1302</v>
      </c>
      <c r="D434" s="1" t="s">
        <v>1303</v>
      </c>
      <c r="E434" s="1" t="s">
        <v>1062</v>
      </c>
      <c r="F434" s="1" t="s">
        <v>153</v>
      </c>
      <c r="G434" s="1" t="s">
        <v>1063</v>
      </c>
      <c r="H434" s="1" t="s">
        <v>1304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1305</v>
      </c>
      <c r="D435" s="1" t="s">
        <v>1306</v>
      </c>
      <c r="E435" s="1" t="s">
        <v>1062</v>
      </c>
      <c r="F435" s="1" t="s">
        <v>153</v>
      </c>
      <c r="G435" s="1" t="s">
        <v>1063</v>
      </c>
      <c r="H435" s="1" t="s">
        <v>1307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1308</v>
      </c>
      <c r="D436" s="1" t="s">
        <v>1309</v>
      </c>
      <c r="E436" s="1" t="s">
        <v>1062</v>
      </c>
      <c r="F436" s="1" t="s">
        <v>153</v>
      </c>
      <c r="G436" s="1" t="s">
        <v>1063</v>
      </c>
      <c r="H436" s="1" t="s">
        <v>1310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1311</v>
      </c>
      <c r="D437" s="1" t="s">
        <v>1312</v>
      </c>
      <c r="E437" s="1" t="s">
        <v>1062</v>
      </c>
      <c r="F437" s="1" t="s">
        <v>153</v>
      </c>
      <c r="G437" s="1" t="s">
        <v>1063</v>
      </c>
      <c r="H437" s="1" t="s">
        <v>1313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1314</v>
      </c>
      <c r="D438" s="1" t="s">
        <v>1315</v>
      </c>
      <c r="E438" s="1" t="s">
        <v>1062</v>
      </c>
      <c r="F438" s="1" t="s">
        <v>153</v>
      </c>
      <c r="G438" s="1" t="s">
        <v>1063</v>
      </c>
      <c r="H438" s="1" t="s">
        <v>1316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1317</v>
      </c>
      <c r="D439" s="1" t="s">
        <v>1318</v>
      </c>
      <c r="E439" s="1" t="s">
        <v>1062</v>
      </c>
      <c r="F439" s="1" t="s">
        <v>153</v>
      </c>
      <c r="G439" s="1" t="s">
        <v>1063</v>
      </c>
      <c r="H439" s="1" t="s">
        <v>1319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1320</v>
      </c>
      <c r="D440" s="1" t="s">
        <v>1321</v>
      </c>
      <c r="E440" s="1" t="s">
        <v>1062</v>
      </c>
      <c r="F440" s="1" t="s">
        <v>153</v>
      </c>
      <c r="G440" s="1" t="s">
        <v>1063</v>
      </c>
      <c r="H440" s="1" t="s">
        <v>1322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1323</v>
      </c>
      <c r="D441" s="1" t="s">
        <v>1324</v>
      </c>
      <c r="E441" s="1" t="s">
        <v>1062</v>
      </c>
      <c r="F441" s="1" t="s">
        <v>153</v>
      </c>
      <c r="G441" s="1" t="s">
        <v>1063</v>
      </c>
      <c r="H441" s="1" t="s">
        <v>1325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1326</v>
      </c>
      <c r="D442" s="1" t="s">
        <v>1327</v>
      </c>
      <c r="E442" s="1" t="s">
        <v>1062</v>
      </c>
      <c r="F442" s="1" t="s">
        <v>153</v>
      </c>
      <c r="G442" s="1" t="s">
        <v>1063</v>
      </c>
      <c r="H442" s="1" t="s">
        <v>1328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1329</v>
      </c>
      <c r="D443" s="1" t="s">
        <v>1330</v>
      </c>
      <c r="E443" s="1" t="s">
        <v>1062</v>
      </c>
      <c r="F443" s="1" t="s">
        <v>153</v>
      </c>
      <c r="G443" s="1" t="s">
        <v>1063</v>
      </c>
      <c r="H443" s="1" t="s">
        <v>1331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1332</v>
      </c>
      <c r="D444" s="1" t="s">
        <v>1333</v>
      </c>
      <c r="E444" s="1" t="s">
        <v>1062</v>
      </c>
      <c r="F444" s="1" t="s">
        <v>153</v>
      </c>
      <c r="G444" s="1" t="s">
        <v>1063</v>
      </c>
      <c r="H444" s="1" t="s">
        <v>1334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1335</v>
      </c>
      <c r="D445" s="1" t="s">
        <v>1336</v>
      </c>
      <c r="E445" s="1" t="s">
        <v>1062</v>
      </c>
      <c r="F445" s="1" t="s">
        <v>153</v>
      </c>
      <c r="G445" s="1" t="s">
        <v>1063</v>
      </c>
      <c r="H445" s="1" t="s">
        <v>1337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1338</v>
      </c>
      <c r="D446" s="1" t="s">
        <v>1339</v>
      </c>
      <c r="E446" s="1" t="s">
        <v>1062</v>
      </c>
      <c r="F446" s="1" t="s">
        <v>153</v>
      </c>
      <c r="G446" s="1" t="s">
        <v>1063</v>
      </c>
      <c r="H446" s="1" t="s">
        <v>1340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1036</v>
      </c>
      <c r="D447" s="1" t="s">
        <v>1341</v>
      </c>
      <c r="E447" s="1" t="s">
        <v>1062</v>
      </c>
      <c r="F447" s="1" t="s">
        <v>153</v>
      </c>
      <c r="G447" s="1" t="s">
        <v>1063</v>
      </c>
      <c r="H447" s="1" t="s">
        <v>1342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1343</v>
      </c>
      <c r="D448" s="1" t="s">
        <v>1344</v>
      </c>
      <c r="E448" s="1" t="s">
        <v>1062</v>
      </c>
      <c r="F448" s="1" t="s">
        <v>153</v>
      </c>
      <c r="G448" s="1" t="s">
        <v>1063</v>
      </c>
      <c r="H448" s="1" t="s">
        <v>1345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1346</v>
      </c>
      <c r="D449" s="1" t="s">
        <v>1347</v>
      </c>
      <c r="E449" s="1" t="s">
        <v>1062</v>
      </c>
      <c r="F449" s="1" t="s">
        <v>153</v>
      </c>
      <c r="G449" s="1" t="s">
        <v>1063</v>
      </c>
      <c r="H449" s="1" t="s">
        <v>1348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1349</v>
      </c>
      <c r="D450" s="1" t="s">
        <v>1350</v>
      </c>
      <c r="E450" s="1" t="s">
        <v>1062</v>
      </c>
      <c r="F450" s="1" t="s">
        <v>153</v>
      </c>
      <c r="G450" s="1" t="s">
        <v>1063</v>
      </c>
      <c r="H450" s="1" t="s">
        <v>1351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1352</v>
      </c>
      <c r="D451" s="1" t="s">
        <v>1353</v>
      </c>
      <c r="E451" s="1" t="s">
        <v>1062</v>
      </c>
      <c r="F451" s="1" t="s">
        <v>153</v>
      </c>
      <c r="G451" s="1" t="s">
        <v>1063</v>
      </c>
      <c r="H451" s="1" t="s">
        <v>1354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1355</v>
      </c>
      <c r="D452" s="1" t="s">
        <v>1356</v>
      </c>
      <c r="E452" s="1" t="s">
        <v>1062</v>
      </c>
      <c r="F452" s="1" t="s">
        <v>153</v>
      </c>
      <c r="G452" s="1" t="s">
        <v>1063</v>
      </c>
      <c r="H452" s="1" t="s">
        <v>1357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1358</v>
      </c>
      <c r="D453" s="1" t="s">
        <v>1359</v>
      </c>
      <c r="E453" s="1" t="s">
        <v>1062</v>
      </c>
      <c r="F453" s="1" t="s">
        <v>153</v>
      </c>
      <c r="G453" s="1" t="s">
        <v>1063</v>
      </c>
      <c r="H453" s="1" t="s">
        <v>1360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1361</v>
      </c>
      <c r="D454" s="1" t="s">
        <v>1362</v>
      </c>
      <c r="E454" s="1" t="s">
        <v>1062</v>
      </c>
      <c r="F454" s="1" t="s">
        <v>153</v>
      </c>
      <c r="G454" s="1" t="s">
        <v>1063</v>
      </c>
      <c r="H454" s="1" t="s">
        <v>1363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1364</v>
      </c>
      <c r="D455" s="1" t="s">
        <v>1365</v>
      </c>
      <c r="E455" s="1" t="s">
        <v>1062</v>
      </c>
      <c r="F455" s="1" t="s">
        <v>153</v>
      </c>
      <c r="G455" s="1" t="s">
        <v>1063</v>
      </c>
      <c r="H455" s="1" t="s">
        <v>1366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1367</v>
      </c>
      <c r="D456" s="1" t="s">
        <v>1368</v>
      </c>
      <c r="E456" s="1" t="s">
        <v>1062</v>
      </c>
      <c r="F456" s="1" t="s">
        <v>153</v>
      </c>
      <c r="G456" s="1" t="s">
        <v>1063</v>
      </c>
      <c r="H456" s="1" t="s">
        <v>1369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1370</v>
      </c>
      <c r="D457" s="1" t="s">
        <v>1371</v>
      </c>
      <c r="E457" s="1" t="s">
        <v>1062</v>
      </c>
      <c r="F457" s="1" t="s">
        <v>153</v>
      </c>
      <c r="G457" s="1" t="s">
        <v>1063</v>
      </c>
      <c r="H457" s="1" t="s">
        <v>1372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1373</v>
      </c>
      <c r="D458" s="1" t="s">
        <v>1374</v>
      </c>
      <c r="E458" s="1" t="s">
        <v>1062</v>
      </c>
      <c r="F458" s="1" t="s">
        <v>153</v>
      </c>
      <c r="G458" s="1" t="s">
        <v>1063</v>
      </c>
      <c r="H458" s="1" t="s">
        <v>1375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1376</v>
      </c>
      <c r="D459" s="1" t="s">
        <v>1377</v>
      </c>
      <c r="E459" s="1" t="s">
        <v>1062</v>
      </c>
      <c r="F459" s="1" t="s">
        <v>153</v>
      </c>
      <c r="G459" s="1" t="s">
        <v>1063</v>
      </c>
      <c r="H459" s="1" t="s">
        <v>1378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1379</v>
      </c>
      <c r="D460" s="1" t="s">
        <v>1380</v>
      </c>
      <c r="E460" s="1" t="s">
        <v>1062</v>
      </c>
      <c r="F460" s="1" t="s">
        <v>153</v>
      </c>
      <c r="G460" s="1" t="s">
        <v>1063</v>
      </c>
      <c r="H460" s="1" t="s">
        <v>1381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1382</v>
      </c>
      <c r="D461" s="1" t="s">
        <v>1383</v>
      </c>
      <c r="E461" s="1" t="s">
        <v>1062</v>
      </c>
      <c r="F461" s="1" t="s">
        <v>153</v>
      </c>
      <c r="G461" s="1" t="s">
        <v>1063</v>
      </c>
      <c r="H461" s="1" t="s">
        <v>1384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1385</v>
      </c>
      <c r="D462" s="1" t="s">
        <v>1386</v>
      </c>
      <c r="E462" s="1" t="s">
        <v>1062</v>
      </c>
      <c r="F462" s="1" t="s">
        <v>153</v>
      </c>
      <c r="G462" s="1" t="s">
        <v>1063</v>
      </c>
      <c r="H462" s="1" t="s">
        <v>1387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1388</v>
      </c>
      <c r="D463" s="1" t="s">
        <v>1389</v>
      </c>
      <c r="E463" s="1" t="s">
        <v>1062</v>
      </c>
      <c r="F463" s="1" t="s">
        <v>153</v>
      </c>
      <c r="G463" s="1" t="s">
        <v>1063</v>
      </c>
      <c r="H463" s="1" t="s">
        <v>1390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1391</v>
      </c>
      <c r="D464" s="1" t="s">
        <v>1392</v>
      </c>
      <c r="E464" s="1" t="s">
        <v>1062</v>
      </c>
      <c r="F464" s="1" t="s">
        <v>153</v>
      </c>
      <c r="G464" s="1" t="s">
        <v>1063</v>
      </c>
      <c r="H464" s="1" t="s">
        <v>1393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1394</v>
      </c>
      <c r="D465" s="1" t="s">
        <v>1395</v>
      </c>
      <c r="E465" s="1" t="s">
        <v>1062</v>
      </c>
      <c r="F465" s="1" t="s">
        <v>153</v>
      </c>
      <c r="G465" s="1" t="s">
        <v>1063</v>
      </c>
      <c r="H465" s="1" t="s">
        <v>1396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1397</v>
      </c>
      <c r="D466" s="1" t="s">
        <v>1398</v>
      </c>
      <c r="E466" s="1" t="s">
        <v>1062</v>
      </c>
      <c r="F466" s="1" t="s">
        <v>153</v>
      </c>
      <c r="G466" s="1" t="s">
        <v>1063</v>
      </c>
      <c r="H466" s="1" t="s">
        <v>1399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1400</v>
      </c>
      <c r="D467" s="1" t="s">
        <v>1401</v>
      </c>
      <c r="E467" s="1" t="s">
        <v>1062</v>
      </c>
      <c r="F467" s="1" t="s">
        <v>153</v>
      </c>
      <c r="G467" s="1" t="s">
        <v>1063</v>
      </c>
      <c r="H467" s="1" t="s">
        <v>1402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787</v>
      </c>
      <c r="D468" s="1" t="s">
        <v>1403</v>
      </c>
      <c r="E468" s="1" t="s">
        <v>1062</v>
      </c>
      <c r="F468" s="1" t="s">
        <v>153</v>
      </c>
      <c r="G468" s="1" t="s">
        <v>1063</v>
      </c>
      <c r="H468" s="1" t="s">
        <v>1404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1405</v>
      </c>
      <c r="D469" s="1" t="s">
        <v>1406</v>
      </c>
      <c r="E469" s="1" t="s">
        <v>1062</v>
      </c>
      <c r="F469" s="1" t="s">
        <v>153</v>
      </c>
      <c r="G469" s="1" t="s">
        <v>1063</v>
      </c>
      <c r="H469" s="1" t="s">
        <v>1407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1408</v>
      </c>
      <c r="D470" s="1" t="s">
        <v>1409</v>
      </c>
      <c r="E470" s="1" t="s">
        <v>1062</v>
      </c>
      <c r="F470" s="1" t="s">
        <v>153</v>
      </c>
      <c r="G470" s="1" t="s">
        <v>1063</v>
      </c>
      <c r="H470" s="1" t="s">
        <v>1410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1411</v>
      </c>
      <c r="D471" s="1" t="s">
        <v>1412</v>
      </c>
      <c r="E471" s="1" t="s">
        <v>1062</v>
      </c>
      <c r="F471" s="1" t="s">
        <v>153</v>
      </c>
      <c r="G471" s="1" t="s">
        <v>1063</v>
      </c>
      <c r="H471" s="1" t="s">
        <v>1413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1414</v>
      </c>
      <c r="D472" s="1" t="s">
        <v>1415</v>
      </c>
      <c r="E472" s="1" t="s">
        <v>1062</v>
      </c>
      <c r="F472" s="1" t="s">
        <v>153</v>
      </c>
      <c r="G472" s="1" t="s">
        <v>1063</v>
      </c>
      <c r="H472" s="1" t="s">
        <v>1416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1417</v>
      </c>
      <c r="D473" s="1" t="s">
        <v>1418</v>
      </c>
      <c r="E473" s="1" t="s">
        <v>1062</v>
      </c>
      <c r="F473" s="1" t="s">
        <v>153</v>
      </c>
      <c r="G473" s="1" t="s">
        <v>1063</v>
      </c>
      <c r="H473" s="1" t="s">
        <v>1419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1420</v>
      </c>
      <c r="D474" s="1" t="s">
        <v>1421</v>
      </c>
      <c r="E474" s="1" t="s">
        <v>1062</v>
      </c>
      <c r="F474" s="1" t="s">
        <v>153</v>
      </c>
      <c r="G474" s="1" t="s">
        <v>1063</v>
      </c>
      <c r="H474" s="1" t="s">
        <v>1422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1423</v>
      </c>
      <c r="D475" s="1" t="s">
        <v>1424</v>
      </c>
      <c r="E475" s="1" t="s">
        <v>1062</v>
      </c>
      <c r="F475" s="1" t="s">
        <v>153</v>
      </c>
      <c r="G475" s="1" t="s">
        <v>1063</v>
      </c>
      <c r="H475" s="1" t="s">
        <v>1425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1426</v>
      </c>
      <c r="D476" s="1" t="s">
        <v>1427</v>
      </c>
      <c r="E476" s="1" t="s">
        <v>1062</v>
      </c>
      <c r="F476" s="1" t="s">
        <v>153</v>
      </c>
      <c r="G476" s="1" t="s">
        <v>1063</v>
      </c>
      <c r="H476" s="1" t="s">
        <v>1428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1429</v>
      </c>
      <c r="D477" s="1" t="s">
        <v>1430</v>
      </c>
      <c r="E477" s="1" t="s">
        <v>1062</v>
      </c>
      <c r="F477" s="1" t="s">
        <v>153</v>
      </c>
      <c r="G477" s="1" t="s">
        <v>1063</v>
      </c>
      <c r="H477" s="1" t="s">
        <v>1431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1432</v>
      </c>
      <c r="D478" s="1" t="s">
        <v>1433</v>
      </c>
      <c r="E478" s="1" t="s">
        <v>1062</v>
      </c>
      <c r="F478" s="1" t="s">
        <v>153</v>
      </c>
      <c r="G478" s="1" t="s">
        <v>1063</v>
      </c>
      <c r="H478" s="1" t="s">
        <v>1434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1435</v>
      </c>
      <c r="D479" s="1" t="s">
        <v>1436</v>
      </c>
      <c r="E479" s="1" t="s">
        <v>1062</v>
      </c>
      <c r="F479" s="1" t="s">
        <v>153</v>
      </c>
      <c r="G479" s="1" t="s">
        <v>1063</v>
      </c>
      <c r="H479" s="1" t="s">
        <v>1437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1438</v>
      </c>
      <c r="D480" s="1" t="s">
        <v>1439</v>
      </c>
      <c r="E480" s="1" t="s">
        <v>1062</v>
      </c>
      <c r="F480" s="1" t="s">
        <v>153</v>
      </c>
      <c r="G480" s="1" t="s">
        <v>1063</v>
      </c>
      <c r="H480" s="1" t="s">
        <v>1440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1441</v>
      </c>
      <c r="D481" s="1" t="s">
        <v>1442</v>
      </c>
      <c r="E481" s="1" t="s">
        <v>1062</v>
      </c>
      <c r="F481" s="1" t="s">
        <v>153</v>
      </c>
      <c r="G481" s="1" t="s">
        <v>1063</v>
      </c>
      <c r="H481" s="1" t="s">
        <v>1443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1444</v>
      </c>
      <c r="D482" s="1" t="s">
        <v>1445</v>
      </c>
      <c r="E482" s="1" t="s">
        <v>1062</v>
      </c>
      <c r="F482" s="1" t="s">
        <v>153</v>
      </c>
      <c r="G482" s="1" t="s">
        <v>1063</v>
      </c>
      <c r="H482" s="1" t="s">
        <v>1446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1447</v>
      </c>
      <c r="D483" s="1" t="s">
        <v>1448</v>
      </c>
      <c r="E483" s="1" t="s">
        <v>1062</v>
      </c>
      <c r="F483" s="1" t="s">
        <v>153</v>
      </c>
      <c r="G483" s="1" t="s">
        <v>1063</v>
      </c>
      <c r="H483" s="1" t="s">
        <v>1449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1450</v>
      </c>
      <c r="D484" s="1" t="s">
        <v>1451</v>
      </c>
      <c r="E484" s="1" t="s">
        <v>1062</v>
      </c>
      <c r="F484" s="1" t="s">
        <v>153</v>
      </c>
      <c r="G484" s="1" t="s">
        <v>1063</v>
      </c>
      <c r="H484" s="1" t="s">
        <v>1452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1453</v>
      </c>
      <c r="D485" s="1" t="s">
        <v>1454</v>
      </c>
      <c r="E485" s="1" t="s">
        <v>1062</v>
      </c>
      <c r="F485" s="1" t="s">
        <v>153</v>
      </c>
      <c r="G485" s="1" t="s">
        <v>1063</v>
      </c>
      <c r="H485" s="1" t="s">
        <v>1455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1456</v>
      </c>
      <c r="D486" s="1" t="s">
        <v>1457</v>
      </c>
      <c r="E486" s="1" t="s">
        <v>1062</v>
      </c>
      <c r="F486" s="1" t="s">
        <v>153</v>
      </c>
      <c r="G486" s="1" t="s">
        <v>1063</v>
      </c>
      <c r="H486" s="1" t="s">
        <v>1458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1459</v>
      </c>
      <c r="D487" s="1" t="s">
        <v>1460</v>
      </c>
      <c r="E487" s="1" t="s">
        <v>1062</v>
      </c>
      <c r="F487" s="1" t="s">
        <v>153</v>
      </c>
      <c r="G487" s="1" t="s">
        <v>1063</v>
      </c>
      <c r="H487" s="1" t="s">
        <v>1461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1462</v>
      </c>
      <c r="D488" s="1" t="s">
        <v>1463</v>
      </c>
      <c r="E488" s="1" t="s">
        <v>1062</v>
      </c>
      <c r="F488" s="1" t="s">
        <v>153</v>
      </c>
      <c r="G488" s="1" t="s">
        <v>1063</v>
      </c>
      <c r="H488" s="1" t="s">
        <v>1464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1465</v>
      </c>
      <c r="D489" s="1" t="s">
        <v>1466</v>
      </c>
      <c r="E489" s="1" t="s">
        <v>1062</v>
      </c>
      <c r="F489" s="1" t="s">
        <v>153</v>
      </c>
      <c r="G489" s="1" t="s">
        <v>1063</v>
      </c>
      <c r="H489" s="1" t="s">
        <v>1467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1468</v>
      </c>
      <c r="D490" s="1" t="s">
        <v>1469</v>
      </c>
      <c r="E490" s="1" t="s">
        <v>1062</v>
      </c>
      <c r="F490" s="1" t="s">
        <v>153</v>
      </c>
      <c r="G490" s="1" t="s">
        <v>1063</v>
      </c>
      <c r="H490" s="1" t="s">
        <v>1470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1471</v>
      </c>
      <c r="D491" s="1" t="s">
        <v>1472</v>
      </c>
      <c r="E491" s="1" t="s">
        <v>1062</v>
      </c>
      <c r="F491" s="1" t="s">
        <v>153</v>
      </c>
      <c r="G491" s="1" t="s">
        <v>1063</v>
      </c>
      <c r="H491" s="1" t="s">
        <v>1473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1474</v>
      </c>
      <c r="D492" s="1" t="s">
        <v>1475</v>
      </c>
      <c r="E492" s="1" t="s">
        <v>1062</v>
      </c>
      <c r="F492" s="1" t="s">
        <v>153</v>
      </c>
      <c r="G492" s="1" t="s">
        <v>1063</v>
      </c>
      <c r="H492" s="1" t="s">
        <v>1476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1477</v>
      </c>
      <c r="D493" s="1" t="s">
        <v>1478</v>
      </c>
      <c r="E493" s="1" t="s">
        <v>1062</v>
      </c>
      <c r="F493" s="1" t="s">
        <v>153</v>
      </c>
      <c r="G493" s="1" t="s">
        <v>1063</v>
      </c>
      <c r="H493" s="1" t="s">
        <v>1479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1480</v>
      </c>
      <c r="D494" s="1" t="s">
        <v>1481</v>
      </c>
      <c r="E494" s="1" t="s">
        <v>1062</v>
      </c>
      <c r="F494" s="1" t="s">
        <v>153</v>
      </c>
      <c r="G494" s="1" t="s">
        <v>1063</v>
      </c>
      <c r="H494" s="1" t="s">
        <v>1482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1483</v>
      </c>
      <c r="D495" s="1" t="s">
        <v>1484</v>
      </c>
      <c r="E495" s="1" t="s">
        <v>1062</v>
      </c>
      <c r="F495" s="1" t="s">
        <v>153</v>
      </c>
      <c r="G495" s="1" t="s">
        <v>1063</v>
      </c>
      <c r="H495" s="1" t="s">
        <v>1485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1486</v>
      </c>
      <c r="D496" s="1" t="s">
        <v>1487</v>
      </c>
      <c r="E496" s="1" t="s">
        <v>1062</v>
      </c>
      <c r="F496" s="1" t="s">
        <v>153</v>
      </c>
      <c r="G496" s="1" t="s">
        <v>1063</v>
      </c>
      <c r="H496" s="1" t="s">
        <v>1488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1489</v>
      </c>
      <c r="D497" s="1" t="s">
        <v>1490</v>
      </c>
      <c r="E497" s="1" t="s">
        <v>1062</v>
      </c>
      <c r="F497" s="1" t="s">
        <v>153</v>
      </c>
      <c r="G497" s="1" t="s">
        <v>1063</v>
      </c>
      <c r="H497" s="1" t="s">
        <v>1491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1492</v>
      </c>
      <c r="D498" s="1" t="s">
        <v>1493</v>
      </c>
      <c r="E498" s="1" t="s">
        <v>1062</v>
      </c>
      <c r="F498" s="1" t="s">
        <v>153</v>
      </c>
      <c r="G498" s="1" t="s">
        <v>1063</v>
      </c>
      <c r="H498" s="1" t="s">
        <v>1494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1495</v>
      </c>
      <c r="D499" s="1" t="s">
        <v>1496</v>
      </c>
      <c r="E499" s="1" t="s">
        <v>1062</v>
      </c>
      <c r="F499" s="1" t="s">
        <v>153</v>
      </c>
      <c r="G499" s="1" t="s">
        <v>1063</v>
      </c>
      <c r="H499" s="1" t="s">
        <v>1497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1498</v>
      </c>
      <c r="D500" s="1" t="s">
        <v>1499</v>
      </c>
      <c r="E500" s="1" t="s">
        <v>1062</v>
      </c>
      <c r="F500" s="1" t="s">
        <v>153</v>
      </c>
      <c r="G500" s="1" t="s">
        <v>1063</v>
      </c>
      <c r="H500" s="1" t="s">
        <v>1500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1501</v>
      </c>
      <c r="D501" s="1" t="s">
        <v>1502</v>
      </c>
      <c r="E501" s="1" t="s">
        <v>1062</v>
      </c>
      <c r="F501" s="1" t="s">
        <v>153</v>
      </c>
      <c r="G501" s="1" t="s">
        <v>1063</v>
      </c>
      <c r="H501" s="1" t="s">
        <v>1503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1504</v>
      </c>
      <c r="D502" s="1" t="s">
        <v>1505</v>
      </c>
      <c r="E502" s="1" t="s">
        <v>1062</v>
      </c>
      <c r="F502" s="1" t="s">
        <v>153</v>
      </c>
      <c r="G502" s="1" t="s">
        <v>1063</v>
      </c>
      <c r="H502" s="1" t="s">
        <v>1506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1507</v>
      </c>
      <c r="D503" s="1" t="s">
        <v>1508</v>
      </c>
      <c r="E503" s="1" t="s">
        <v>1062</v>
      </c>
      <c r="F503" s="1" t="s">
        <v>153</v>
      </c>
      <c r="G503" s="1" t="s">
        <v>1063</v>
      </c>
      <c r="H503" s="1" t="s">
        <v>1509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1510</v>
      </c>
      <c r="D504" s="1" t="s">
        <v>1511</v>
      </c>
      <c r="E504" s="1" t="s">
        <v>1062</v>
      </c>
      <c r="F504" s="1" t="s">
        <v>153</v>
      </c>
      <c r="G504" s="1" t="s">
        <v>1063</v>
      </c>
      <c r="H504" s="1" t="s">
        <v>1512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1513</v>
      </c>
      <c r="D505" s="1" t="s">
        <v>1514</v>
      </c>
      <c r="E505" s="1" t="s">
        <v>1062</v>
      </c>
      <c r="F505" s="1" t="s">
        <v>153</v>
      </c>
      <c r="G505" s="1" t="s">
        <v>1063</v>
      </c>
      <c r="H505" s="1" t="s">
        <v>1515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1516</v>
      </c>
      <c r="D506" s="1" t="s">
        <v>1517</v>
      </c>
      <c r="E506" s="1" t="s">
        <v>1062</v>
      </c>
      <c r="F506" s="1" t="s">
        <v>153</v>
      </c>
      <c r="G506" s="1" t="s">
        <v>1063</v>
      </c>
      <c r="H506" s="1" t="s">
        <v>1518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1519</v>
      </c>
      <c r="D507" s="1" t="s">
        <v>1520</v>
      </c>
      <c r="E507" s="1" t="s">
        <v>1062</v>
      </c>
      <c r="F507" s="1" t="s">
        <v>153</v>
      </c>
      <c r="G507" s="1" t="s">
        <v>1063</v>
      </c>
      <c r="H507" s="1" t="s">
        <v>1521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1522</v>
      </c>
      <c r="D508" s="1" t="s">
        <v>1523</v>
      </c>
      <c r="E508" s="1" t="s">
        <v>1062</v>
      </c>
      <c r="F508" s="1" t="s">
        <v>153</v>
      </c>
      <c r="G508" s="1" t="s">
        <v>1063</v>
      </c>
      <c r="H508" s="1" t="s">
        <v>1524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1525</v>
      </c>
      <c r="D509" s="1" t="s">
        <v>1526</v>
      </c>
      <c r="E509" s="1" t="s">
        <v>1062</v>
      </c>
      <c r="F509" s="1" t="s">
        <v>153</v>
      </c>
      <c r="G509" s="1" t="s">
        <v>1063</v>
      </c>
      <c r="H509" s="1" t="s">
        <v>1527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1528</v>
      </c>
      <c r="D510" s="1" t="s">
        <v>1529</v>
      </c>
      <c r="E510" s="1" t="s">
        <v>1062</v>
      </c>
      <c r="F510" s="1" t="s">
        <v>153</v>
      </c>
      <c r="G510" s="1" t="s">
        <v>1063</v>
      </c>
      <c r="H510" s="1" t="s">
        <v>1530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1531</v>
      </c>
      <c r="D511" s="1" t="s">
        <v>1532</v>
      </c>
      <c r="E511" s="1" t="s">
        <v>1062</v>
      </c>
      <c r="F511" s="1" t="s">
        <v>153</v>
      </c>
      <c r="G511" s="1" t="s">
        <v>1063</v>
      </c>
      <c r="H511" s="1" t="s">
        <v>1533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1534</v>
      </c>
      <c r="D512" s="1" t="s">
        <v>1535</v>
      </c>
      <c r="E512" s="1" t="s">
        <v>1062</v>
      </c>
      <c r="F512" s="1" t="s">
        <v>153</v>
      </c>
      <c r="G512" s="1" t="s">
        <v>1063</v>
      </c>
      <c r="H512" s="1" t="s">
        <v>1536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1537</v>
      </c>
      <c r="D513" s="1" t="s">
        <v>1538</v>
      </c>
      <c r="E513" s="1" t="s">
        <v>1062</v>
      </c>
      <c r="F513" s="1" t="s">
        <v>153</v>
      </c>
      <c r="G513" s="1" t="s">
        <v>1063</v>
      </c>
      <c r="H513" s="1" t="s">
        <v>1539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1540</v>
      </c>
      <c r="D514" s="1" t="s">
        <v>1541</v>
      </c>
      <c r="E514" s="1" t="s">
        <v>1062</v>
      </c>
      <c r="F514" s="1" t="s">
        <v>153</v>
      </c>
      <c r="G514" s="1" t="s">
        <v>1063</v>
      </c>
      <c r="H514" s="1" t="s">
        <v>1542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1543</v>
      </c>
      <c r="D515" s="1" t="s">
        <v>1544</v>
      </c>
      <c r="E515" s="1" t="s">
        <v>1062</v>
      </c>
      <c r="F515" s="1" t="s">
        <v>153</v>
      </c>
      <c r="G515" s="1" t="s">
        <v>1063</v>
      </c>
      <c r="H515" s="1" t="s">
        <v>1545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1546</v>
      </c>
      <c r="D516" s="1" t="s">
        <v>1547</v>
      </c>
      <c r="E516" s="1" t="s">
        <v>1062</v>
      </c>
      <c r="F516" s="1" t="s">
        <v>153</v>
      </c>
      <c r="G516" s="1" t="s">
        <v>1063</v>
      </c>
      <c r="H516" s="1" t="s">
        <v>1548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1549</v>
      </c>
      <c r="D517" s="1" t="s">
        <v>1550</v>
      </c>
      <c r="E517" s="1" t="s">
        <v>1062</v>
      </c>
      <c r="F517" s="1" t="s">
        <v>153</v>
      </c>
      <c r="G517" s="1" t="s">
        <v>1063</v>
      </c>
      <c r="H517" s="1" t="s">
        <v>1551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1552</v>
      </c>
      <c r="D518" s="1" t="s">
        <v>1553</v>
      </c>
      <c r="E518" s="1" t="s">
        <v>1062</v>
      </c>
      <c r="F518" s="1" t="s">
        <v>153</v>
      </c>
      <c r="G518" s="1" t="s">
        <v>1063</v>
      </c>
      <c r="H518" s="1" t="s">
        <v>1554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1555</v>
      </c>
      <c r="D519" s="1" t="s">
        <v>1556</v>
      </c>
      <c r="E519" s="1" t="s">
        <v>1062</v>
      </c>
      <c r="F519" s="1" t="s">
        <v>153</v>
      </c>
      <c r="G519" s="1" t="s">
        <v>1063</v>
      </c>
      <c r="H519" s="1" t="s">
        <v>1557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1558</v>
      </c>
      <c r="D520" s="1" t="s">
        <v>1559</v>
      </c>
      <c r="E520" s="1" t="s">
        <v>1062</v>
      </c>
      <c r="F520" s="1" t="s">
        <v>153</v>
      </c>
      <c r="G520" s="1" t="s">
        <v>1063</v>
      </c>
      <c r="H520" s="1" t="s">
        <v>1560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1561</v>
      </c>
      <c r="D521" s="1" t="s">
        <v>1562</v>
      </c>
      <c r="E521" s="1" t="s">
        <v>1062</v>
      </c>
      <c r="F521" s="1" t="s">
        <v>153</v>
      </c>
      <c r="G521" s="1" t="s">
        <v>1063</v>
      </c>
      <c r="H521" s="1" t="s">
        <v>1563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1564</v>
      </c>
      <c r="D522" s="1" t="s">
        <v>1565</v>
      </c>
      <c r="E522" s="1" t="s">
        <v>1062</v>
      </c>
      <c r="F522" s="1" t="s">
        <v>153</v>
      </c>
      <c r="G522" s="1" t="s">
        <v>1063</v>
      </c>
      <c r="H522" s="1" t="s">
        <v>1566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679</v>
      </c>
      <c r="D523" s="1" t="s">
        <v>1567</v>
      </c>
      <c r="E523" s="1" t="s">
        <v>1062</v>
      </c>
      <c r="F523" s="1" t="s">
        <v>153</v>
      </c>
      <c r="G523" s="1" t="s">
        <v>1063</v>
      </c>
      <c r="H523" s="1" t="s">
        <v>1568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1569</v>
      </c>
      <c r="D524" s="1" t="s">
        <v>1570</v>
      </c>
      <c r="E524" s="1" t="s">
        <v>1062</v>
      </c>
      <c r="F524" s="1" t="s">
        <v>153</v>
      </c>
      <c r="G524" s="1" t="s">
        <v>1063</v>
      </c>
      <c r="H524" s="1" t="s">
        <v>1571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1572</v>
      </c>
      <c r="D525" s="1" t="s">
        <v>1573</v>
      </c>
      <c r="E525" s="1" t="s">
        <v>1062</v>
      </c>
      <c r="F525" s="1" t="s">
        <v>153</v>
      </c>
      <c r="G525" s="1" t="s">
        <v>1063</v>
      </c>
      <c r="H525" s="1" t="s">
        <v>1574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1575</v>
      </c>
      <c r="D526" s="1" t="s">
        <v>1576</v>
      </c>
      <c r="E526" s="1" t="s">
        <v>1062</v>
      </c>
      <c r="F526" s="1" t="s">
        <v>153</v>
      </c>
      <c r="G526" s="1" t="s">
        <v>1063</v>
      </c>
      <c r="H526" s="1" t="s">
        <v>1577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1578</v>
      </c>
      <c r="D527" s="1" t="s">
        <v>1579</v>
      </c>
      <c r="E527" s="1" t="s">
        <v>1062</v>
      </c>
      <c r="F527" s="1" t="s">
        <v>153</v>
      </c>
      <c r="G527" s="1" t="s">
        <v>1063</v>
      </c>
      <c r="H527" s="1" t="s">
        <v>1580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1581</v>
      </c>
      <c r="D528" s="1" t="s">
        <v>1582</v>
      </c>
      <c r="E528" s="1" t="s">
        <v>1062</v>
      </c>
      <c r="F528" s="1" t="s">
        <v>153</v>
      </c>
      <c r="G528" s="1" t="s">
        <v>1063</v>
      </c>
      <c r="H528" s="1" t="s">
        <v>1583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1584</v>
      </c>
      <c r="D529" s="1" t="s">
        <v>1585</v>
      </c>
      <c r="E529" s="1" t="s">
        <v>1062</v>
      </c>
      <c r="F529" s="1" t="s">
        <v>153</v>
      </c>
      <c r="G529" s="1" t="s">
        <v>1063</v>
      </c>
      <c r="H529" s="1" t="s">
        <v>1586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1587</v>
      </c>
      <c r="D530" s="1" t="s">
        <v>1588</v>
      </c>
      <c r="E530" s="1" t="s">
        <v>1062</v>
      </c>
      <c r="F530" s="1" t="s">
        <v>153</v>
      </c>
      <c r="G530" s="1" t="s">
        <v>1063</v>
      </c>
      <c r="H530" s="1" t="s">
        <v>1589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1590</v>
      </c>
      <c r="D531" s="1" t="s">
        <v>1591</v>
      </c>
      <c r="E531" s="1" t="s">
        <v>1062</v>
      </c>
      <c r="F531" s="1" t="s">
        <v>153</v>
      </c>
      <c r="G531" s="1" t="s">
        <v>1063</v>
      </c>
      <c r="H531" s="1" t="s">
        <v>1592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1593</v>
      </c>
      <c r="D532" s="1" t="s">
        <v>1594</v>
      </c>
      <c r="E532" s="1" t="s">
        <v>1062</v>
      </c>
      <c r="F532" s="1" t="s">
        <v>153</v>
      </c>
      <c r="G532" s="1" t="s">
        <v>1063</v>
      </c>
      <c r="H532" s="1" t="s">
        <v>1595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1596</v>
      </c>
      <c r="D533" s="1" t="s">
        <v>1597</v>
      </c>
      <c r="E533" s="1" t="s">
        <v>1062</v>
      </c>
      <c r="F533" s="1" t="s">
        <v>153</v>
      </c>
      <c r="G533" s="1" t="s">
        <v>1063</v>
      </c>
      <c r="H533" s="1" t="s">
        <v>1598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1599</v>
      </c>
      <c r="D534" s="1" t="s">
        <v>1600</v>
      </c>
      <c r="E534" s="1" t="s">
        <v>1062</v>
      </c>
      <c r="F534" s="1" t="s">
        <v>153</v>
      </c>
      <c r="G534" s="1" t="s">
        <v>1063</v>
      </c>
      <c r="H534" s="1" t="s">
        <v>1601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1602</v>
      </c>
      <c r="D535" s="1" t="s">
        <v>1603</v>
      </c>
      <c r="E535" s="1" t="s">
        <v>1062</v>
      </c>
      <c r="F535" s="1" t="s">
        <v>153</v>
      </c>
      <c r="G535" s="1" t="s">
        <v>1063</v>
      </c>
      <c r="H535" s="1" t="s">
        <v>1604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1605</v>
      </c>
      <c r="D536" s="1" t="s">
        <v>1606</v>
      </c>
      <c r="E536" s="1" t="s">
        <v>1062</v>
      </c>
      <c r="F536" s="1" t="s">
        <v>153</v>
      </c>
      <c r="G536" s="1" t="s">
        <v>1063</v>
      </c>
      <c r="H536" s="1" t="s">
        <v>1607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1608</v>
      </c>
      <c r="D537" s="1" t="s">
        <v>1609</v>
      </c>
      <c r="E537" s="1" t="s">
        <v>1062</v>
      </c>
      <c r="F537" s="1" t="s">
        <v>153</v>
      </c>
      <c r="G537" s="1" t="s">
        <v>1063</v>
      </c>
      <c r="H537" s="1" t="s">
        <v>1610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1611</v>
      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">
        <v>1613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1614</v>
      </c>
      <c r="D539" s="1" t="s">
        <v>1615</v>
      </c>
      <c r="E539" s="1" t="s">
        <v>1062</v>
      </c>
      <c r="F539" s="1" t="s">
        <v>153</v>
      </c>
      <c r="G539" s="1" t="s">
        <v>1063</v>
      </c>
      <c r="H539" s="1" t="s">
        <v>1616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1617</v>
      </c>
      <c r="D540" s="1" t="s">
        <v>1618</v>
      </c>
      <c r="E540" s="1" t="s">
        <v>1062</v>
      </c>
      <c r="F540" s="1" t="s">
        <v>153</v>
      </c>
      <c r="G540" s="1" t="s">
        <v>1063</v>
      </c>
      <c r="H540" s="1" t="s">
        <v>1619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1620</v>
      </c>
      <c r="D541" s="1" t="s">
        <v>1621</v>
      </c>
      <c r="E541" s="1" t="s">
        <v>1062</v>
      </c>
      <c r="F541" s="1" t="s">
        <v>153</v>
      </c>
      <c r="G541" s="1" t="s">
        <v>1063</v>
      </c>
      <c r="H541" s="1" t="s">
        <v>1622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1623</v>
      </c>
      <c r="D542" s="1" t="s">
        <v>1624</v>
      </c>
      <c r="E542" s="1" t="s">
        <v>1062</v>
      </c>
      <c r="F542" s="1" t="s">
        <v>153</v>
      </c>
      <c r="G542" s="1" t="s">
        <v>1063</v>
      </c>
      <c r="H542" s="1" t="s">
        <v>1625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1626</v>
      </c>
      <c r="D543" s="1" t="s">
        <v>1627</v>
      </c>
      <c r="E543" s="1" t="s">
        <v>1062</v>
      </c>
      <c r="F543" s="1" t="s">
        <v>153</v>
      </c>
      <c r="G543" s="1" t="s">
        <v>1063</v>
      </c>
      <c r="H543" s="1" t="s">
        <v>1628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1629</v>
      </c>
      <c r="D544" s="1" t="s">
        <v>1630</v>
      </c>
      <c r="E544" s="1" t="s">
        <v>1062</v>
      </c>
      <c r="F544" s="1" t="s">
        <v>153</v>
      </c>
      <c r="G544" s="1" t="s">
        <v>1063</v>
      </c>
      <c r="H544" s="1" t="s">
        <v>1631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1632</v>
      </c>
      <c r="D545" s="1" t="s">
        <v>1633</v>
      </c>
      <c r="E545" s="1" t="s">
        <v>1062</v>
      </c>
      <c r="F545" s="1" t="s">
        <v>153</v>
      </c>
      <c r="G545" s="1" t="s">
        <v>1063</v>
      </c>
      <c r="H545" s="1" t="s">
        <v>1634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1635</v>
      </c>
      <c r="D546" s="1" t="s">
        <v>1636</v>
      </c>
      <c r="E546" s="1" t="s">
        <v>1062</v>
      </c>
      <c r="F546" s="1" t="s">
        <v>153</v>
      </c>
      <c r="G546" s="1" t="s">
        <v>1063</v>
      </c>
      <c r="H546" s="1" t="s">
        <v>1637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1638</v>
      </c>
      <c r="D547" s="1" t="s">
        <v>1639</v>
      </c>
      <c r="E547" s="1" t="s">
        <v>1062</v>
      </c>
      <c r="F547" s="1" t="s">
        <v>153</v>
      </c>
      <c r="G547" s="1" t="s">
        <v>1063</v>
      </c>
      <c r="H547" s="1" t="s">
        <v>1640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1641</v>
      </c>
      <c r="D548" s="1" t="s">
        <v>1642</v>
      </c>
      <c r="E548" s="1" t="s">
        <v>1062</v>
      </c>
      <c r="F548" s="1" t="s">
        <v>153</v>
      </c>
      <c r="G548" s="1" t="s">
        <v>1063</v>
      </c>
      <c r="H548" s="1" t="s">
        <v>1643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1644</v>
      </c>
      <c r="D549" s="1" t="s">
        <v>1645</v>
      </c>
      <c r="E549" s="1" t="s">
        <v>1062</v>
      </c>
      <c r="F549" s="1" t="s">
        <v>153</v>
      </c>
      <c r="G549" s="1" t="s">
        <v>1063</v>
      </c>
      <c r="H549" s="1" t="s">
        <v>1646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1647</v>
      </c>
      <c r="D550" s="1" t="s">
        <v>1648</v>
      </c>
      <c r="E550" s="1" t="s">
        <v>1062</v>
      </c>
      <c r="F550" s="1" t="s">
        <v>153</v>
      </c>
      <c r="G550" s="1" t="s">
        <v>1063</v>
      </c>
      <c r="H550" s="1" t="s">
        <v>1649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1650</v>
      </c>
      <c r="D551" s="1" t="s">
        <v>1651</v>
      </c>
      <c r="E551" s="1" t="s">
        <v>1062</v>
      </c>
      <c r="F551" s="1" t="s">
        <v>153</v>
      </c>
      <c r="G551" s="1" t="s">
        <v>1063</v>
      </c>
      <c r="H551" s="1" t="s">
        <v>1652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1653</v>
      </c>
      <c r="D552" s="1" t="s">
        <v>1654</v>
      </c>
      <c r="E552" s="1" t="s">
        <v>1062</v>
      </c>
      <c r="F552" s="1" t="s">
        <v>153</v>
      </c>
      <c r="G552" s="1" t="s">
        <v>1063</v>
      </c>
      <c r="H552" s="1" t="s">
        <v>1655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1656</v>
      </c>
      <c r="D553" s="1" t="s">
        <v>1657</v>
      </c>
      <c r="E553" s="1" t="s">
        <v>1062</v>
      </c>
      <c r="F553" s="1" t="s">
        <v>153</v>
      </c>
      <c r="G553" s="1" t="s">
        <v>1063</v>
      </c>
      <c r="H553" s="1" t="s">
        <v>1658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1659</v>
      </c>
      <c r="D554" s="1" t="s">
        <v>1660</v>
      </c>
      <c r="E554" s="1" t="s">
        <v>1062</v>
      </c>
      <c r="F554" s="1" t="s">
        <v>153</v>
      </c>
      <c r="G554" s="1" t="s">
        <v>1063</v>
      </c>
      <c r="H554" s="1" t="s">
        <v>1661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1662</v>
      </c>
      <c r="D555" s="1" t="s">
        <v>1663</v>
      </c>
      <c r="E555" s="1" t="s">
        <v>1062</v>
      </c>
      <c r="F555" s="1" t="s">
        <v>153</v>
      </c>
      <c r="G555" s="1" t="s">
        <v>1063</v>
      </c>
      <c r="H555" s="1" t="s">
        <v>1664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1665</v>
      </c>
      <c r="D556" s="1" t="s">
        <v>1666</v>
      </c>
      <c r="E556" s="1" t="s">
        <v>1062</v>
      </c>
      <c r="F556" s="1" t="s">
        <v>153</v>
      </c>
      <c r="G556" s="1" t="s">
        <v>1063</v>
      </c>
      <c r="H556" s="1" t="s">
        <v>1667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1668</v>
      </c>
      <c r="D557" s="1" t="s">
        <v>1669</v>
      </c>
      <c r="E557" s="1" t="s">
        <v>1062</v>
      </c>
      <c r="F557" s="1" t="s">
        <v>153</v>
      </c>
      <c r="G557" s="1" t="s">
        <v>1063</v>
      </c>
      <c r="H557" s="1" t="s">
        <v>1670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1671</v>
      </c>
      <c r="D558" s="1" t="s">
        <v>1672</v>
      </c>
      <c r="E558" s="1" t="s">
        <v>1062</v>
      </c>
      <c r="F558" s="1" t="s">
        <v>153</v>
      </c>
      <c r="G558" s="1" t="s">
        <v>1063</v>
      </c>
      <c r="H558" s="1" t="s">
        <v>1673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1674</v>
      </c>
      <c r="D559" s="1" t="s">
        <v>1675</v>
      </c>
      <c r="E559" s="1" t="s">
        <v>1062</v>
      </c>
      <c r="F559" s="1" t="s">
        <v>153</v>
      </c>
      <c r="G559" s="1" t="s">
        <v>1063</v>
      </c>
      <c r="H559" s="1" t="s">
        <v>1676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1677</v>
      </c>
      <c r="D560" s="1" t="s">
        <v>1678</v>
      </c>
      <c r="E560" s="1" t="s">
        <v>1062</v>
      </c>
      <c r="F560" s="1" t="s">
        <v>153</v>
      </c>
      <c r="G560" s="1" t="s">
        <v>1063</v>
      </c>
      <c r="H560" s="1" t="s">
        <v>1679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1680</v>
      </c>
      <c r="D561" s="1" t="s">
        <v>1681</v>
      </c>
      <c r="E561" s="1" t="s">
        <v>1062</v>
      </c>
      <c r="F561" s="1" t="s">
        <v>153</v>
      </c>
      <c r="G561" s="1" t="s">
        <v>1063</v>
      </c>
      <c r="H561" s="1" t="s">
        <v>1682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1683</v>
      </c>
      <c r="D562" s="1" t="s">
        <v>1684</v>
      </c>
      <c r="E562" s="1" t="s">
        <v>1062</v>
      </c>
      <c r="F562" s="1" t="s">
        <v>153</v>
      </c>
      <c r="G562" s="1" t="s">
        <v>1063</v>
      </c>
      <c r="H562" s="1" t="s">
        <v>1685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1686</v>
      </c>
      <c r="D563" s="1" t="s">
        <v>1687</v>
      </c>
      <c r="E563" s="1" t="s">
        <v>1062</v>
      </c>
      <c r="F563" s="1" t="s">
        <v>153</v>
      </c>
      <c r="G563" s="1" t="s">
        <v>1063</v>
      </c>
      <c r="H563" s="1" t="s">
        <v>1688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1689</v>
      </c>
      <c r="D564" s="1" t="s">
        <v>1690</v>
      </c>
      <c r="E564" s="1" t="s">
        <v>1062</v>
      </c>
      <c r="F564" s="1" t="s">
        <v>153</v>
      </c>
      <c r="G564" s="1" t="s">
        <v>1063</v>
      </c>
      <c r="H564" s="1" t="s">
        <v>1691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1692</v>
      </c>
      <c r="D565" s="1" t="s">
        <v>1693</v>
      </c>
      <c r="E565" s="1" t="s">
        <v>1062</v>
      </c>
      <c r="F565" s="1" t="s">
        <v>153</v>
      </c>
      <c r="G565" s="1" t="s">
        <v>1063</v>
      </c>
      <c r="H565" s="1" t="s">
        <v>1694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1695</v>
      </c>
      <c r="D566" s="1" t="s">
        <v>1696</v>
      </c>
      <c r="E566" s="1" t="s">
        <v>1062</v>
      </c>
      <c r="F566" s="1" t="s">
        <v>153</v>
      </c>
      <c r="G566" s="1" t="s">
        <v>1063</v>
      </c>
      <c r="H566" s="1" t="s">
        <v>1697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1698</v>
      </c>
      <c r="D567" s="1" t="s">
        <v>1699</v>
      </c>
      <c r="E567" s="1" t="s">
        <v>1062</v>
      </c>
      <c r="F567" s="1" t="s">
        <v>153</v>
      </c>
      <c r="G567" s="1" t="s">
        <v>1063</v>
      </c>
      <c r="H567" s="1" t="s">
        <v>1700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1701</v>
      </c>
      <c r="D568" s="1" t="s">
        <v>1702</v>
      </c>
      <c r="E568" s="1" t="s">
        <v>1062</v>
      </c>
      <c r="F568" s="1" t="s">
        <v>153</v>
      </c>
      <c r="G568" s="1" t="s">
        <v>1063</v>
      </c>
      <c r="H568" s="1" t="s">
        <v>1703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1704</v>
      </c>
      <c r="D569" s="1" t="s">
        <v>1705</v>
      </c>
      <c r="E569" s="1" t="s">
        <v>1062</v>
      </c>
      <c r="F569" s="1" t="s">
        <v>153</v>
      </c>
      <c r="G569" s="1" t="s">
        <v>1063</v>
      </c>
      <c r="H569" s="1" t="s">
        <v>1706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1707</v>
      </c>
      <c r="D570" s="1" t="s">
        <v>1708</v>
      </c>
      <c r="E570" s="1" t="s">
        <v>1062</v>
      </c>
      <c r="F570" s="1" t="s">
        <v>153</v>
      </c>
      <c r="G570" s="1" t="s">
        <v>1063</v>
      </c>
      <c r="H570" s="1" t="s">
        <v>1709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1710</v>
      </c>
      <c r="D571" s="1" t="s">
        <v>1711</v>
      </c>
      <c r="E571" s="1" t="s">
        <v>1062</v>
      </c>
      <c r="F571" s="1" t="s">
        <v>153</v>
      </c>
      <c r="G571" s="1" t="s">
        <v>1063</v>
      </c>
      <c r="H571" s="1" t="s">
        <v>1712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1713</v>
      </c>
      <c r="D572" s="1" t="s">
        <v>1714</v>
      </c>
      <c r="E572" s="1" t="s">
        <v>1062</v>
      </c>
      <c r="F572" s="1" t="s">
        <v>153</v>
      </c>
      <c r="G572" s="1" t="s">
        <v>1063</v>
      </c>
      <c r="H572" s="1" t="s">
        <v>1715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1716</v>
      </c>
      <c r="D573" s="1" t="s">
        <v>1717</v>
      </c>
      <c r="E573" s="1" t="s">
        <v>1062</v>
      </c>
      <c r="F573" s="1" t="s">
        <v>153</v>
      </c>
      <c r="G573" s="1" t="s">
        <v>1063</v>
      </c>
      <c r="H573" s="1" t="s">
        <v>1718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1719</v>
      </c>
      <c r="D574" s="1" t="s">
        <v>1720</v>
      </c>
      <c r="E574" s="1" t="s">
        <v>1062</v>
      </c>
      <c r="F574" s="1" t="s">
        <v>153</v>
      </c>
      <c r="G574" s="1" t="s">
        <v>1063</v>
      </c>
      <c r="H574" s="1" t="s">
        <v>1721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1722</v>
      </c>
      <c r="D575" s="1" t="s">
        <v>1723</v>
      </c>
      <c r="E575" s="1" t="s">
        <v>1062</v>
      </c>
      <c r="F575" s="1" t="s">
        <v>153</v>
      </c>
      <c r="G575" s="1" t="s">
        <v>1063</v>
      </c>
      <c r="H575" s="1" t="s">
        <v>1724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1725</v>
      </c>
      <c r="D576" s="1" t="s">
        <v>1726</v>
      </c>
      <c r="E576" s="1" t="s">
        <v>1062</v>
      </c>
      <c r="F576" s="1" t="s">
        <v>153</v>
      </c>
      <c r="G576" s="1" t="s">
        <v>1063</v>
      </c>
      <c r="H576" s="1" t="s">
        <v>1727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1728</v>
      </c>
      <c r="D577" s="1" t="s">
        <v>1729</v>
      </c>
      <c r="E577" s="1" t="s">
        <v>1062</v>
      </c>
      <c r="F577" s="1" t="s">
        <v>153</v>
      </c>
      <c r="G577" s="1" t="s">
        <v>1063</v>
      </c>
      <c r="H577" s="1" t="s">
        <v>1730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1731</v>
      </c>
      <c r="D578" s="1" t="s">
        <v>1732</v>
      </c>
      <c r="E578" s="1" t="s">
        <v>1062</v>
      </c>
      <c r="F578" s="1" t="s">
        <v>153</v>
      </c>
      <c r="G578" s="1" t="s">
        <v>1063</v>
      </c>
      <c r="H578" s="1" t="s">
        <v>1733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1734</v>
      </c>
      <c r="D579" s="1" t="s">
        <v>1735</v>
      </c>
      <c r="E579" s="1" t="s">
        <v>1062</v>
      </c>
      <c r="F579" s="1" t="s">
        <v>153</v>
      </c>
      <c r="G579" s="1" t="s">
        <v>1063</v>
      </c>
      <c r="H579" s="1" t="s">
        <v>1736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1737</v>
      </c>
      <c r="D580" s="1" t="s">
        <v>1738</v>
      </c>
      <c r="E580" s="1" t="s">
        <v>1062</v>
      </c>
      <c r="F580" s="1" t="s">
        <v>153</v>
      </c>
      <c r="G580" s="1" t="s">
        <v>1063</v>
      </c>
      <c r="H580" s="1" t="s">
        <v>1739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1740</v>
      </c>
      <c r="D581" s="1" t="s">
        <v>1741</v>
      </c>
      <c r="E581" s="1" t="s">
        <v>1062</v>
      </c>
      <c r="F581" s="1" t="s">
        <v>153</v>
      </c>
      <c r="G581" s="1" t="s">
        <v>1063</v>
      </c>
      <c r="H581" s="1" t="s">
        <v>1742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1743</v>
      </c>
      <c r="D582" s="1" t="s">
        <v>1744</v>
      </c>
      <c r="E582" s="1" t="s">
        <v>1062</v>
      </c>
      <c r="F582" s="1" t="s">
        <v>153</v>
      </c>
      <c r="G582" s="1" t="s">
        <v>1063</v>
      </c>
      <c r="H582" s="1" t="s">
        <v>1745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1746</v>
      </c>
      <c r="D583" s="1" t="s">
        <v>1747</v>
      </c>
      <c r="E583" s="1" t="s">
        <v>1062</v>
      </c>
      <c r="F583" s="1" t="s">
        <v>153</v>
      </c>
      <c r="G583" s="1" t="s">
        <v>1063</v>
      </c>
      <c r="H583" s="1" t="s">
        <v>1748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1749</v>
      </c>
      <c r="D584" s="1" t="s">
        <v>1750</v>
      </c>
      <c r="E584" s="1" t="s">
        <v>1062</v>
      </c>
      <c r="F584" s="1" t="s">
        <v>153</v>
      </c>
      <c r="G584" s="1" t="s">
        <v>1063</v>
      </c>
      <c r="H584" s="1" t="s">
        <v>1751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1752</v>
      </c>
      <c r="D585" s="1" t="s">
        <v>1753</v>
      </c>
      <c r="E585" s="1" t="s">
        <v>1062</v>
      </c>
      <c r="F585" s="1" t="s">
        <v>153</v>
      </c>
      <c r="G585" s="1" t="s">
        <v>1063</v>
      </c>
      <c r="H585" s="1" t="s">
        <v>1754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1755</v>
      </c>
      <c r="D586" s="1" t="s">
        <v>1756</v>
      </c>
      <c r="E586" s="1" t="s">
        <v>1062</v>
      </c>
      <c r="F586" s="1" t="s">
        <v>153</v>
      </c>
      <c r="G586" s="1" t="s">
        <v>1063</v>
      </c>
      <c r="H586" s="1" t="s">
        <v>1757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1758</v>
      </c>
      <c r="D587" s="1" t="s">
        <v>1759</v>
      </c>
      <c r="E587" s="1" t="s">
        <v>1062</v>
      </c>
      <c r="F587" s="1" t="s">
        <v>153</v>
      </c>
      <c r="G587" s="1" t="s">
        <v>1063</v>
      </c>
      <c r="H587" s="1" t="s">
        <v>1760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1761</v>
      </c>
      <c r="D588" s="1" t="s">
        <v>1762</v>
      </c>
      <c r="E588" s="1" t="s">
        <v>1062</v>
      </c>
      <c r="F588" s="1" t="s">
        <v>153</v>
      </c>
      <c r="G588" s="1" t="s">
        <v>1063</v>
      </c>
      <c r="H588" s="1" t="s">
        <v>1763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1764</v>
      </c>
      <c r="D589" s="1" t="s">
        <v>1765</v>
      </c>
      <c r="E589" s="1" t="s">
        <v>1062</v>
      </c>
      <c r="F589" s="1" t="s">
        <v>153</v>
      </c>
      <c r="G589" s="1" t="s">
        <v>1063</v>
      </c>
      <c r="H589" s="1" t="s">
        <v>1766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1767</v>
      </c>
      <c r="D590" s="1" t="s">
        <v>1768</v>
      </c>
      <c r="E590" s="1" t="s">
        <v>1062</v>
      </c>
      <c r="F590" s="1" t="s">
        <v>153</v>
      </c>
      <c r="G590" s="1" t="s">
        <v>1063</v>
      </c>
      <c r="H590" s="1" t="s">
        <v>1769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1770</v>
      </c>
      <c r="D591" s="1" t="s">
        <v>1771</v>
      </c>
      <c r="E591" s="1" t="s">
        <v>1062</v>
      </c>
      <c r="F591" s="1" t="s">
        <v>153</v>
      </c>
      <c r="G591" s="1" t="s">
        <v>1063</v>
      </c>
      <c r="H591" s="1" t="s">
        <v>1772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1773</v>
      </c>
      <c r="D592" s="1" t="s">
        <v>1774</v>
      </c>
      <c r="E592" s="1" t="s">
        <v>1062</v>
      </c>
      <c r="F592" s="1" t="s">
        <v>153</v>
      </c>
      <c r="G592" s="1" t="s">
        <v>1063</v>
      </c>
      <c r="H592" s="1" t="s">
        <v>1775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1776</v>
      </c>
      <c r="D593" s="1" t="s">
        <v>1777</v>
      </c>
      <c r="E593" s="1" t="s">
        <v>1062</v>
      </c>
      <c r="F593" s="1" t="s">
        <v>153</v>
      </c>
      <c r="G593" s="1" t="s">
        <v>1063</v>
      </c>
      <c r="H593" s="1" t="s">
        <v>1778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1779</v>
      </c>
      <c r="D594" s="1" t="s">
        <v>1780</v>
      </c>
      <c r="E594" s="1" t="s">
        <v>1062</v>
      </c>
      <c r="F594" s="1" t="s">
        <v>153</v>
      </c>
      <c r="G594" s="1" t="s">
        <v>1063</v>
      </c>
      <c r="H594" s="1" t="s">
        <v>1781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1782</v>
      </c>
      <c r="D595" s="1" t="s">
        <v>1783</v>
      </c>
      <c r="E595" s="1" t="s">
        <v>1062</v>
      </c>
      <c r="F595" s="1" t="s">
        <v>153</v>
      </c>
      <c r="G595" s="1" t="s">
        <v>1063</v>
      </c>
      <c r="H595" s="1" t="s">
        <v>1784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1785</v>
      </c>
      <c r="D596" s="1" t="s">
        <v>1786</v>
      </c>
      <c r="E596" s="1" t="s">
        <v>1062</v>
      </c>
      <c r="F596" s="1" t="s">
        <v>153</v>
      </c>
      <c r="G596" s="1" t="s">
        <v>1063</v>
      </c>
      <c r="H596" s="1" t="s">
        <v>1787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1788</v>
      </c>
      <c r="D597" s="1" t="s">
        <v>1789</v>
      </c>
      <c r="E597" s="1" t="s">
        <v>1062</v>
      </c>
      <c r="F597" s="1" t="s">
        <v>153</v>
      </c>
      <c r="G597" s="1" t="s">
        <v>1063</v>
      </c>
      <c r="H597" s="1" t="s">
        <v>1790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1791</v>
      </c>
      <c r="D598" s="1" t="s">
        <v>1792</v>
      </c>
      <c r="E598" s="1" t="s">
        <v>1062</v>
      </c>
      <c r="F598" s="1" t="s">
        <v>153</v>
      </c>
      <c r="G598" s="1" t="s">
        <v>1063</v>
      </c>
      <c r="H598" s="1" t="s">
        <v>1793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1794</v>
      </c>
      <c r="D599" s="1" t="s">
        <v>1795</v>
      </c>
      <c r="E599" s="1" t="s">
        <v>1062</v>
      </c>
      <c r="F599" s="1" t="s">
        <v>153</v>
      </c>
      <c r="G599" s="1" t="s">
        <v>1063</v>
      </c>
      <c r="H599" s="1" t="s">
        <v>1796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1797</v>
      </c>
      <c r="D600" s="1" t="s">
        <v>1798</v>
      </c>
      <c r="E600" s="1" t="s">
        <v>1062</v>
      </c>
      <c r="F600" s="1" t="s">
        <v>153</v>
      </c>
      <c r="G600" s="1" t="s">
        <v>1063</v>
      </c>
      <c r="H600" s="1" t="s">
        <v>1799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1800</v>
      </c>
      <c r="D601" s="1" t="s">
        <v>1801</v>
      </c>
      <c r="E601" s="1" t="s">
        <v>1062</v>
      </c>
      <c r="F601" s="1" t="s">
        <v>153</v>
      </c>
      <c r="G601" s="1" t="s">
        <v>1063</v>
      </c>
      <c r="H601" s="1" t="s">
        <v>1802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1803</v>
      </c>
      <c r="D602" s="1" t="s">
        <v>1804</v>
      </c>
      <c r="E602" s="1" t="s">
        <v>1062</v>
      </c>
      <c r="F602" s="1" t="s">
        <v>153</v>
      </c>
      <c r="G602" s="1" t="s">
        <v>1063</v>
      </c>
      <c r="H602" s="1" t="s">
        <v>1805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1806</v>
      </c>
      <c r="D603" s="1" t="s">
        <v>1807</v>
      </c>
      <c r="E603" s="1" t="s">
        <v>1062</v>
      </c>
      <c r="F603" s="1" t="s">
        <v>153</v>
      </c>
      <c r="G603" s="1" t="s">
        <v>1063</v>
      </c>
      <c r="H603" s="1" t="s">
        <v>1808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1809</v>
      </c>
      <c r="D604" s="1" t="s">
        <v>1807</v>
      </c>
      <c r="E604" s="1" t="s">
        <v>1062</v>
      </c>
      <c r="F604" s="1" t="s">
        <v>153</v>
      </c>
      <c r="G604" s="1" t="s">
        <v>1063</v>
      </c>
      <c r="H604" s="1" t="s">
        <v>1810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1811</v>
      </c>
      <c r="D605" s="1" t="s">
        <v>1812</v>
      </c>
      <c r="E605" s="1" t="s">
        <v>1062</v>
      </c>
      <c r="F605" s="1" t="s">
        <v>153</v>
      </c>
      <c r="G605" s="1" t="s">
        <v>1063</v>
      </c>
      <c r="H605" s="1" t="s">
        <v>1813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1814</v>
      </c>
      <c r="D606" s="1" t="s">
        <v>1815</v>
      </c>
      <c r="E606" s="1" t="s">
        <v>1062</v>
      </c>
      <c r="F606" s="1" t="s">
        <v>153</v>
      </c>
      <c r="G606" s="1" t="s">
        <v>1063</v>
      </c>
      <c r="H606" s="1" t="s">
        <v>1816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1817</v>
      </c>
      <c r="D607" s="1" t="s">
        <v>1818</v>
      </c>
      <c r="E607" s="1" t="s">
        <v>1062</v>
      </c>
      <c r="F607" s="1" t="s">
        <v>153</v>
      </c>
      <c r="G607" s="1" t="s">
        <v>1063</v>
      </c>
      <c r="H607" s="1" t="s">
        <v>1819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1820</v>
      </c>
      <c r="D608" s="1" t="s">
        <v>1821</v>
      </c>
      <c r="E608" s="1" t="s">
        <v>1062</v>
      </c>
      <c r="F608" s="1" t="s">
        <v>153</v>
      </c>
      <c r="G608" s="1" t="s">
        <v>1063</v>
      </c>
      <c r="H608" s="1" t="s">
        <v>1822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1823</v>
      </c>
      <c r="D609" s="1" t="s">
        <v>1824</v>
      </c>
      <c r="E609" s="1" t="s">
        <v>1062</v>
      </c>
      <c r="F609" s="1" t="s">
        <v>153</v>
      </c>
      <c r="G609" s="1" t="s">
        <v>1063</v>
      </c>
      <c r="H609" s="1" t="s">
        <v>1825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893</v>
      </c>
      <c r="D610" s="1" t="s">
        <v>1826</v>
      </c>
      <c r="E610" s="1" t="s">
        <v>1062</v>
      </c>
      <c r="F610" s="1" t="s">
        <v>153</v>
      </c>
      <c r="G610" s="1" t="s">
        <v>1063</v>
      </c>
      <c r="H610" s="1" t="s">
        <v>1827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1828</v>
      </c>
      <c r="D611" s="1" t="s">
        <v>1829</v>
      </c>
      <c r="E611" s="1" t="s">
        <v>1062</v>
      </c>
      <c r="F611" s="1" t="s">
        <v>153</v>
      </c>
      <c r="G611" s="1" t="s">
        <v>1063</v>
      </c>
      <c r="H611" s="1" t="s">
        <v>1830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1831</v>
      </c>
      <c r="D612" s="1" t="s">
        <v>1832</v>
      </c>
      <c r="E612" s="1" t="s">
        <v>1062</v>
      </c>
      <c r="F612" s="1" t="s">
        <v>153</v>
      </c>
      <c r="G612" s="1" t="s">
        <v>1063</v>
      </c>
      <c r="H612" s="1" t="s">
        <v>1833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1834</v>
      </c>
      <c r="D613" s="1" t="s">
        <v>1835</v>
      </c>
      <c r="E613" s="1" t="s">
        <v>1062</v>
      </c>
      <c r="F613" s="1" t="s">
        <v>153</v>
      </c>
      <c r="G613" s="1" t="s">
        <v>1063</v>
      </c>
      <c r="H613" s="1" t="s">
        <v>1836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1837</v>
      </c>
      <c r="D614" s="1" t="s">
        <v>1838</v>
      </c>
      <c r="E614" s="1" t="s">
        <v>1062</v>
      </c>
      <c r="F614" s="1" t="s">
        <v>153</v>
      </c>
      <c r="G614" s="1" t="s">
        <v>1063</v>
      </c>
      <c r="H614" s="1" t="s">
        <v>1839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1840</v>
      </c>
      <c r="D615" s="1" t="s">
        <v>1841</v>
      </c>
      <c r="E615" s="1" t="s">
        <v>1062</v>
      </c>
      <c r="F615" s="1" t="s">
        <v>153</v>
      </c>
      <c r="G615" s="1" t="s">
        <v>1063</v>
      </c>
      <c r="H615" s="1" t="s">
        <v>1842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1843</v>
      </c>
      <c r="D616" s="1" t="s">
        <v>1844</v>
      </c>
      <c r="E616" s="1" t="s">
        <v>1062</v>
      </c>
      <c r="F616" s="1" t="s">
        <v>153</v>
      </c>
      <c r="G616" s="1" t="s">
        <v>1063</v>
      </c>
      <c r="H616" s="1" t="s">
        <v>1845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848</v>
      </c>
      <c r="D617" s="1" t="s">
        <v>1846</v>
      </c>
      <c r="E617" s="1" t="s">
        <v>1062</v>
      </c>
      <c r="F617" s="1" t="s">
        <v>153</v>
      </c>
      <c r="G617" s="1" t="s">
        <v>1063</v>
      </c>
      <c r="H617" s="1" t="s">
        <v>1847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1848</v>
      </c>
      <c r="D618" s="1" t="s">
        <v>1849</v>
      </c>
      <c r="E618" s="1" t="s">
        <v>1062</v>
      </c>
      <c r="F618" s="1" t="s">
        <v>153</v>
      </c>
      <c r="G618" s="1" t="s">
        <v>1063</v>
      </c>
      <c r="H618" s="1" t="s">
        <v>1850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1851</v>
      </c>
      <c r="D619" s="1" t="s">
        <v>1852</v>
      </c>
      <c r="E619" s="1" t="s">
        <v>1062</v>
      </c>
      <c r="F619" s="1" t="s">
        <v>153</v>
      </c>
      <c r="G619" s="1" t="s">
        <v>1063</v>
      </c>
      <c r="H619" s="1" t="s">
        <v>1853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1854</v>
      </c>
      <c r="D620" s="1" t="s">
        <v>1855</v>
      </c>
      <c r="E620" s="1" t="s">
        <v>1062</v>
      </c>
      <c r="F620" s="1" t="s">
        <v>153</v>
      </c>
      <c r="G620" s="1" t="s">
        <v>1063</v>
      </c>
      <c r="H620" s="1" t="s">
        <v>1856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1857</v>
      </c>
      <c r="D621" s="1" t="s">
        <v>1858</v>
      </c>
      <c r="E621" s="1" t="s">
        <v>1062</v>
      </c>
      <c r="F621" s="1" t="s">
        <v>153</v>
      </c>
      <c r="G621" s="1" t="s">
        <v>1063</v>
      </c>
      <c r="H621" s="1" t="s">
        <v>1859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1860</v>
      </c>
      <c r="D622" s="1" t="s">
        <v>1861</v>
      </c>
      <c r="E622" s="1" t="s">
        <v>1062</v>
      </c>
      <c r="F622" s="1" t="s">
        <v>153</v>
      </c>
      <c r="G622" s="1" t="s">
        <v>1063</v>
      </c>
      <c r="H622" s="1" t="s">
        <v>1862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1863</v>
      </c>
      <c r="D623" s="1" t="s">
        <v>1864</v>
      </c>
      <c r="E623" s="1" t="s">
        <v>1062</v>
      </c>
      <c r="F623" s="1" t="s">
        <v>153</v>
      </c>
      <c r="G623" s="1" t="s">
        <v>1063</v>
      </c>
      <c r="H623" s="1" t="s">
        <v>1865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1866</v>
      </c>
      <c r="D624" s="1" t="s">
        <v>1867</v>
      </c>
      <c r="E624" s="1" t="s">
        <v>1062</v>
      </c>
      <c r="F624" s="1" t="s">
        <v>153</v>
      </c>
      <c r="G624" s="1" t="s">
        <v>1063</v>
      </c>
      <c r="H624" s="1" t="s">
        <v>1868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1869</v>
      </c>
      <c r="D625" s="1" t="s">
        <v>1870</v>
      </c>
      <c r="E625" s="1" t="s">
        <v>1062</v>
      </c>
      <c r="F625" s="1" t="s">
        <v>153</v>
      </c>
      <c r="G625" s="1" t="s">
        <v>1063</v>
      </c>
      <c r="H625" s="1" t="s">
        <v>1871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1872</v>
      </c>
      <c r="D626" s="1" t="s">
        <v>1873</v>
      </c>
      <c r="E626" s="1" t="s">
        <v>1062</v>
      </c>
      <c r="F626" s="1" t="s">
        <v>153</v>
      </c>
      <c r="G626" s="1" t="s">
        <v>1063</v>
      </c>
      <c r="H626" s="1" t="s">
        <v>1874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1875</v>
      </c>
      <c r="D627" s="1" t="s">
        <v>1876</v>
      </c>
      <c r="E627" s="1" t="s">
        <v>1062</v>
      </c>
      <c r="F627" s="1" t="s">
        <v>153</v>
      </c>
      <c r="G627" s="1" t="s">
        <v>1063</v>
      </c>
      <c r="H627" s="1" t="s">
        <v>1877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1878</v>
      </c>
      <c r="D628" s="1" t="s">
        <v>1879</v>
      </c>
      <c r="E628" s="1" t="s">
        <v>1062</v>
      </c>
      <c r="F628" s="1" t="s">
        <v>153</v>
      </c>
      <c r="G628" s="1" t="s">
        <v>1063</v>
      </c>
      <c r="H628" s="1" t="s">
        <v>1880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1881</v>
      </c>
      <c r="D629" s="1" t="s">
        <v>1882</v>
      </c>
      <c r="E629" s="1" t="s">
        <v>1062</v>
      </c>
      <c r="F629" s="1" t="s">
        <v>153</v>
      </c>
      <c r="G629" s="1" t="s">
        <v>1063</v>
      </c>
      <c r="H629" s="1" t="s">
        <v>1883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1884</v>
      </c>
      <c r="D630" s="1" t="s">
        <v>1885</v>
      </c>
      <c r="E630" s="1" t="s">
        <v>1062</v>
      </c>
      <c r="F630" s="1" t="s">
        <v>153</v>
      </c>
      <c r="G630" s="1" t="s">
        <v>1063</v>
      </c>
      <c r="H630" s="1" t="s">
        <v>1886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1887</v>
      </c>
      <c r="D631" s="1" t="s">
        <v>1888</v>
      </c>
      <c r="E631" s="1" t="s">
        <v>1062</v>
      </c>
      <c r="F631" s="1" t="s">
        <v>153</v>
      </c>
      <c r="G631" s="1" t="s">
        <v>1063</v>
      </c>
      <c r="H631" s="1" t="s">
        <v>1889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1890</v>
      </c>
      <c r="D632" s="1" t="s">
        <v>1891</v>
      </c>
      <c r="E632" s="1" t="s">
        <v>1062</v>
      </c>
      <c r="F632" s="1" t="s">
        <v>153</v>
      </c>
      <c r="G632" s="1" t="s">
        <v>1063</v>
      </c>
      <c r="H632" s="1" t="s">
        <v>1892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1893</v>
      </c>
      <c r="D633" s="1" t="s">
        <v>1894</v>
      </c>
      <c r="E633" s="1" t="s">
        <v>1062</v>
      </c>
      <c r="F633" s="1" t="s">
        <v>153</v>
      </c>
      <c r="G633" s="1" t="s">
        <v>1063</v>
      </c>
      <c r="H633" s="1" t="s">
        <v>1895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1896</v>
      </c>
      <c r="D634" s="1" t="s">
        <v>1897</v>
      </c>
      <c r="E634" s="1" t="s">
        <v>1062</v>
      </c>
      <c r="F634" s="1" t="s">
        <v>153</v>
      </c>
      <c r="G634" s="1" t="s">
        <v>1063</v>
      </c>
      <c r="H634" s="1" t="s">
        <v>1898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1899</v>
      </c>
      <c r="D635" s="1" t="s">
        <v>1900</v>
      </c>
      <c r="E635" s="1" t="s">
        <v>1062</v>
      </c>
      <c r="F635" s="1" t="s">
        <v>153</v>
      </c>
      <c r="G635" s="1" t="s">
        <v>1063</v>
      </c>
      <c r="H635" s="1" t="s">
        <v>1901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1902</v>
      </c>
      <c r="D636" s="1" t="s">
        <v>1903</v>
      </c>
      <c r="E636" s="1" t="s">
        <v>1062</v>
      </c>
      <c r="F636" s="1" t="s">
        <v>153</v>
      </c>
      <c r="G636" s="1" t="s">
        <v>1063</v>
      </c>
      <c r="H636" s="1" t="s">
        <v>1904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1905</v>
      </c>
      <c r="D637" s="1" t="s">
        <v>1906</v>
      </c>
      <c r="E637" s="1" t="s">
        <v>1062</v>
      </c>
      <c r="F637" s="1" t="s">
        <v>153</v>
      </c>
      <c r="G637" s="1" t="s">
        <v>1063</v>
      </c>
      <c r="H637" s="1" t="s">
        <v>1907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1908</v>
      </c>
      <c r="D638" s="1" t="s">
        <v>1909</v>
      </c>
      <c r="E638" s="1" t="s">
        <v>1062</v>
      </c>
      <c r="F638" s="1" t="s">
        <v>153</v>
      </c>
      <c r="G638" s="1" t="s">
        <v>1063</v>
      </c>
      <c r="H638" s="1" t="s">
        <v>1910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1030</v>
      </c>
      <c r="D639" s="1" t="s">
        <v>1911</v>
      </c>
      <c r="E639" s="1" t="s">
        <v>1062</v>
      </c>
      <c r="F639" s="1" t="s">
        <v>153</v>
      </c>
      <c r="G639" s="1" t="s">
        <v>1063</v>
      </c>
      <c r="H639" s="1" t="s">
        <v>1912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1913</v>
      </c>
      <c r="D640" s="1" t="s">
        <v>1914</v>
      </c>
      <c r="E640" s="1" t="s">
        <v>1062</v>
      </c>
      <c r="F640" s="1" t="s">
        <v>153</v>
      </c>
      <c r="G640" s="1" t="s">
        <v>1063</v>
      </c>
      <c r="H640" s="1" t="s">
        <v>1915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1916</v>
      </c>
      <c r="D641" s="1" t="s">
        <v>1917</v>
      </c>
      <c r="E641" s="1" t="s">
        <v>1062</v>
      </c>
      <c r="F641" s="1" t="s">
        <v>153</v>
      </c>
      <c r="G641" s="1" t="s">
        <v>1063</v>
      </c>
      <c r="H641" s="1" t="s">
        <v>1918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1919</v>
      </c>
      <c r="D642" s="1" t="s">
        <v>1920</v>
      </c>
      <c r="E642" s="1" t="s">
        <v>1062</v>
      </c>
      <c r="F642" s="1" t="s">
        <v>153</v>
      </c>
      <c r="G642" s="1" t="s">
        <v>1063</v>
      </c>
      <c r="H642" s="1" t="s">
        <v>1921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1922</v>
      </c>
      <c r="D643" s="1" t="s">
        <v>1923</v>
      </c>
      <c r="E643" s="1" t="s">
        <v>1062</v>
      </c>
      <c r="F643" s="1" t="s">
        <v>153</v>
      </c>
      <c r="G643" s="1" t="s">
        <v>1063</v>
      </c>
      <c r="H643" s="1" t="s">
        <v>1924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1925</v>
      </c>
      <c r="D644" s="1" t="s">
        <v>1926</v>
      </c>
      <c r="E644" s="1" t="s">
        <v>1062</v>
      </c>
      <c r="F644" s="1" t="s">
        <v>153</v>
      </c>
      <c r="G644" s="1" t="s">
        <v>1063</v>
      </c>
      <c r="H644" s="1" t="s">
        <v>1927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1928</v>
      </c>
      <c r="D645" s="1" t="s">
        <v>1929</v>
      </c>
      <c r="E645" s="1" t="s">
        <v>1062</v>
      </c>
      <c r="F645" s="1" t="s">
        <v>153</v>
      </c>
      <c r="G645" s="1" t="s">
        <v>1063</v>
      </c>
      <c r="H645" s="1" t="s">
        <v>1930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1931</v>
      </c>
      <c r="D646" s="1" t="s">
        <v>1932</v>
      </c>
      <c r="E646" s="1" t="s">
        <v>1062</v>
      </c>
      <c r="F646" s="1" t="s">
        <v>153</v>
      </c>
      <c r="G646" s="1" t="s">
        <v>1063</v>
      </c>
      <c r="H646" s="1" t="s">
        <v>1933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1934</v>
      </c>
      <c r="D647" s="1" t="s">
        <v>1935</v>
      </c>
      <c r="E647" s="1" t="s">
        <v>1062</v>
      </c>
      <c r="F647" s="1" t="s">
        <v>153</v>
      </c>
      <c r="G647" s="1" t="s">
        <v>1063</v>
      </c>
      <c r="H647" s="1" t="s">
        <v>1936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1937</v>
      </c>
      <c r="D648" s="1" t="s">
        <v>1938</v>
      </c>
      <c r="E648" s="1" t="s">
        <v>1062</v>
      </c>
      <c r="F648" s="1" t="s">
        <v>153</v>
      </c>
      <c r="G648" s="1" t="s">
        <v>1063</v>
      </c>
      <c r="H648" s="1" t="s">
        <v>1939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1940</v>
      </c>
      <c r="D649" s="1" t="s">
        <v>1941</v>
      </c>
      <c r="E649" s="1" t="s">
        <v>1062</v>
      </c>
      <c r="F649" s="1" t="s">
        <v>153</v>
      </c>
      <c r="G649" s="1" t="s">
        <v>1063</v>
      </c>
      <c r="H649" s="1" t="s">
        <v>1942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1943</v>
      </c>
      <c r="D650" s="1" t="s">
        <v>1944</v>
      </c>
      <c r="E650" s="1" t="s">
        <v>1062</v>
      </c>
      <c r="F650" s="1" t="s">
        <v>153</v>
      </c>
      <c r="G650" s="1" t="s">
        <v>1063</v>
      </c>
      <c r="H650" s="1" t="s">
        <v>1945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1946</v>
      </c>
      <c r="D651" s="1" t="s">
        <v>1947</v>
      </c>
      <c r="E651" s="1" t="s">
        <v>1062</v>
      </c>
      <c r="F651" s="1" t="s">
        <v>153</v>
      </c>
      <c r="G651" s="1" t="s">
        <v>1063</v>
      </c>
      <c r="H651" s="1" t="s">
        <v>1948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1949</v>
      </c>
      <c r="D652" s="1" t="s">
        <v>1950</v>
      </c>
      <c r="E652" s="1" t="s">
        <v>1062</v>
      </c>
      <c r="F652" s="1" t="s">
        <v>153</v>
      </c>
      <c r="G652" s="1" t="s">
        <v>1063</v>
      </c>
      <c r="H652" s="1" t="s">
        <v>1951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1952</v>
      </c>
      <c r="D653" s="1" t="s">
        <v>1953</v>
      </c>
      <c r="E653" s="1" t="s">
        <v>1062</v>
      </c>
      <c r="F653" s="1" t="s">
        <v>153</v>
      </c>
      <c r="G653" s="1" t="s">
        <v>1063</v>
      </c>
      <c r="H653" s="1" t="s">
        <v>1954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1955</v>
      </c>
      <c r="D654" s="1" t="s">
        <v>1956</v>
      </c>
      <c r="E654" s="1" t="s">
        <v>1062</v>
      </c>
      <c r="F654" s="1" t="s">
        <v>153</v>
      </c>
      <c r="G654" s="1" t="s">
        <v>1063</v>
      </c>
      <c r="H654" s="1" t="s">
        <v>1957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1958</v>
      </c>
      <c r="D655" s="1" t="s">
        <v>1959</v>
      </c>
      <c r="E655" s="1" t="s">
        <v>1062</v>
      </c>
      <c r="F655" s="1" t="s">
        <v>153</v>
      </c>
      <c r="G655" s="1" t="s">
        <v>1063</v>
      </c>
      <c r="H655" s="1" t="s">
        <v>1960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1961</v>
      </c>
      <c r="D656" s="1" t="s">
        <v>1962</v>
      </c>
      <c r="E656" s="1" t="s">
        <v>1062</v>
      </c>
      <c r="F656" s="1" t="s">
        <v>153</v>
      </c>
      <c r="G656" s="1" t="s">
        <v>1063</v>
      </c>
      <c r="H656" s="1" t="s">
        <v>1963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1964</v>
      </c>
      <c r="D657" s="1" t="s">
        <v>1965</v>
      </c>
      <c r="E657" s="1" t="s">
        <v>1062</v>
      </c>
      <c r="F657" s="1" t="s">
        <v>153</v>
      </c>
      <c r="G657" s="1" t="s">
        <v>1063</v>
      </c>
      <c r="H657" s="1" t="s">
        <v>1966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1967</v>
      </c>
      <c r="D658" s="1" t="s">
        <v>1968</v>
      </c>
      <c r="E658" s="1" t="s">
        <v>1062</v>
      </c>
      <c r="F658" s="1" t="s">
        <v>153</v>
      </c>
      <c r="G658" s="1" t="s">
        <v>1063</v>
      </c>
      <c r="H658" s="1" t="s">
        <v>1969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1970</v>
      </c>
      <c r="D659" s="1" t="s">
        <v>1971</v>
      </c>
      <c r="E659" s="1" t="s">
        <v>1062</v>
      </c>
      <c r="F659" s="1" t="s">
        <v>153</v>
      </c>
      <c r="G659" s="1" t="s">
        <v>1063</v>
      </c>
      <c r="H659" s="1" t="s">
        <v>1972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1973</v>
      </c>
      <c r="D660" s="1" t="s">
        <v>1974</v>
      </c>
      <c r="E660" s="1" t="s">
        <v>1062</v>
      </c>
      <c r="F660" s="1" t="s">
        <v>153</v>
      </c>
      <c r="G660" s="1" t="s">
        <v>1063</v>
      </c>
      <c r="H660" s="1" t="s">
        <v>1975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1976</v>
      </c>
      <c r="D661" s="1" t="s">
        <v>1977</v>
      </c>
      <c r="E661" s="1" t="s">
        <v>1062</v>
      </c>
      <c r="F661" s="1" t="s">
        <v>153</v>
      </c>
      <c r="G661" s="1" t="s">
        <v>1063</v>
      </c>
      <c r="H661" s="1" t="s">
        <v>1978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1979</v>
      </c>
      <c r="D662" s="1" t="s">
        <v>1980</v>
      </c>
      <c r="E662" s="1" t="s">
        <v>1062</v>
      </c>
      <c r="F662" s="1" t="s">
        <v>153</v>
      </c>
      <c r="G662" s="1" t="s">
        <v>1063</v>
      </c>
      <c r="H662" s="1" t="s">
        <v>1981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1982</v>
      </c>
      <c r="D663" s="1" t="s">
        <v>1983</v>
      </c>
      <c r="E663" s="1" t="s">
        <v>1062</v>
      </c>
      <c r="F663" s="1" t="s">
        <v>153</v>
      </c>
      <c r="G663" s="1" t="s">
        <v>1063</v>
      </c>
      <c r="H663" s="1" t="s">
        <v>1984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1985</v>
      </c>
      <c r="D664" s="1" t="s">
        <v>1986</v>
      </c>
      <c r="E664" s="1" t="s">
        <v>1062</v>
      </c>
      <c r="F664" s="1" t="s">
        <v>153</v>
      </c>
      <c r="G664" s="1" t="s">
        <v>1063</v>
      </c>
      <c r="H664" s="1" t="s">
        <v>1987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778</v>
      </c>
      <c r="D665" s="1" t="s">
        <v>1988</v>
      </c>
      <c r="E665" s="1" t="s">
        <v>1062</v>
      </c>
      <c r="F665" s="1" t="s">
        <v>153</v>
      </c>
      <c r="G665" s="1" t="s">
        <v>1063</v>
      </c>
      <c r="H665" s="1" t="s">
        <v>1989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1990</v>
      </c>
      <c r="D666" s="1" t="s">
        <v>1991</v>
      </c>
      <c r="E666" s="1" t="s">
        <v>1062</v>
      </c>
      <c r="F666" s="1" t="s">
        <v>153</v>
      </c>
      <c r="G666" s="1" t="s">
        <v>1063</v>
      </c>
      <c r="H666" s="1" t="s">
        <v>1992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1993</v>
      </c>
      <c r="D667" s="1" t="s">
        <v>1994</v>
      </c>
      <c r="E667" s="1" t="s">
        <v>1062</v>
      </c>
      <c r="F667" s="1" t="s">
        <v>153</v>
      </c>
      <c r="G667" s="1" t="s">
        <v>1063</v>
      </c>
      <c r="H667" s="1" t="s">
        <v>1995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1996</v>
      </c>
      <c r="D668" s="1" t="s">
        <v>1997</v>
      </c>
      <c r="E668" s="1" t="s">
        <v>1062</v>
      </c>
      <c r="F668" s="1" t="s">
        <v>153</v>
      </c>
      <c r="G668" s="1" t="s">
        <v>1063</v>
      </c>
      <c r="H668" s="1" t="s">
        <v>1998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1999</v>
      </c>
      <c r="D669" s="1" t="s">
        <v>2000</v>
      </c>
      <c r="E669" s="1" t="s">
        <v>1062</v>
      </c>
      <c r="F669" s="1" t="s">
        <v>153</v>
      </c>
      <c r="G669" s="1" t="s">
        <v>1063</v>
      </c>
      <c r="H669" s="1" t="s">
        <v>2001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1024</v>
      </c>
      <c r="D670" s="1" t="s">
        <v>2002</v>
      </c>
      <c r="E670" s="1" t="s">
        <v>1062</v>
      </c>
      <c r="F670" s="1" t="s">
        <v>153</v>
      </c>
      <c r="G670" s="1" t="s">
        <v>1063</v>
      </c>
      <c r="H670" s="1" t="s">
        <v>2003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2004</v>
      </c>
      <c r="D671" s="1" t="s">
        <v>2005</v>
      </c>
      <c r="E671" s="1" t="s">
        <v>1062</v>
      </c>
      <c r="F671" s="1" t="s">
        <v>153</v>
      </c>
      <c r="G671" s="1" t="s">
        <v>1063</v>
      </c>
      <c r="H671" s="1" t="s">
        <v>2006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2007</v>
      </c>
      <c r="D672" s="1" t="s">
        <v>2008</v>
      </c>
      <c r="E672" s="1" t="s">
        <v>1062</v>
      </c>
      <c r="F672" s="1" t="s">
        <v>153</v>
      </c>
      <c r="G672" s="1" t="s">
        <v>1063</v>
      </c>
      <c r="H672" s="1" t="s">
        <v>2009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2010</v>
      </c>
      <c r="D673" s="1" t="s">
        <v>2011</v>
      </c>
      <c r="E673" s="1" t="s">
        <v>1062</v>
      </c>
      <c r="F673" s="1" t="s">
        <v>153</v>
      </c>
      <c r="G673" s="1" t="s">
        <v>1063</v>
      </c>
      <c r="H673" s="1" t="s">
        <v>2012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2013</v>
      </c>
      <c r="D674" s="1" t="s">
        <v>2014</v>
      </c>
      <c r="E674" s="1" t="s">
        <v>1062</v>
      </c>
      <c r="F674" s="1" t="s">
        <v>153</v>
      </c>
      <c r="G674" s="1" t="s">
        <v>1063</v>
      </c>
      <c r="H674" s="1" t="s">
        <v>2015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2016</v>
      </c>
      <c r="D675" s="1" t="s">
        <v>2017</v>
      </c>
      <c r="E675" s="1" t="s">
        <v>1062</v>
      </c>
      <c r="F675" s="1" t="s">
        <v>153</v>
      </c>
      <c r="G675" s="1" t="s">
        <v>1063</v>
      </c>
      <c r="H675" s="1" t="s">
        <v>2018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2019</v>
      </c>
      <c r="D676" s="1" t="s">
        <v>2020</v>
      </c>
      <c r="E676" s="1" t="s">
        <v>1062</v>
      </c>
      <c r="F676" s="1" t="s">
        <v>153</v>
      </c>
      <c r="G676" s="1" t="s">
        <v>1063</v>
      </c>
      <c r="H676" s="1" t="s">
        <v>2021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2022</v>
      </c>
      <c r="D677" s="1" t="s">
        <v>2023</v>
      </c>
      <c r="E677" s="1" t="s">
        <v>1062</v>
      </c>
      <c r="F677" s="1" t="s">
        <v>153</v>
      </c>
      <c r="G677" s="1" t="s">
        <v>1063</v>
      </c>
      <c r="H677" s="1" t="s">
        <v>2024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2025</v>
      </c>
      <c r="D678" s="1" t="s">
        <v>2026</v>
      </c>
      <c r="E678" s="1" t="s">
        <v>1062</v>
      </c>
      <c r="F678" s="1" t="s">
        <v>153</v>
      </c>
      <c r="G678" s="1" t="s">
        <v>1063</v>
      </c>
      <c r="H678" s="1" t="s">
        <v>2027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2028</v>
      </c>
      <c r="D679" s="1" t="s">
        <v>2029</v>
      </c>
      <c r="E679" s="1" t="s">
        <v>1062</v>
      </c>
      <c r="F679" s="1" t="s">
        <v>153</v>
      </c>
      <c r="G679" s="1" t="s">
        <v>1063</v>
      </c>
      <c r="H679" s="1" t="s">
        <v>2030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2031</v>
      </c>
      <c r="D680" s="1" t="s">
        <v>2032</v>
      </c>
      <c r="E680" s="1" t="s">
        <v>1062</v>
      </c>
      <c r="F680" s="1" t="s">
        <v>153</v>
      </c>
      <c r="G680" s="1" t="s">
        <v>1063</v>
      </c>
      <c r="H680" s="1" t="s">
        <v>2033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2034</v>
      </c>
      <c r="D681" s="1" t="s">
        <v>2035</v>
      </c>
      <c r="E681" s="1" t="s">
        <v>1062</v>
      </c>
      <c r="F681" s="1" t="s">
        <v>153</v>
      </c>
      <c r="G681" s="1" t="s">
        <v>1063</v>
      </c>
      <c r="H681" s="1" t="s">
        <v>2036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2037</v>
      </c>
      <c r="D682" s="1" t="s">
        <v>2038</v>
      </c>
      <c r="E682" s="1" t="s">
        <v>1062</v>
      </c>
      <c r="F682" s="1" t="s">
        <v>153</v>
      </c>
      <c r="G682" s="1" t="s">
        <v>1063</v>
      </c>
      <c r="H682" s="1" t="s">
        <v>2039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2040</v>
      </c>
      <c r="D683" s="1" t="s">
        <v>2041</v>
      </c>
      <c r="E683" s="1" t="s">
        <v>1062</v>
      </c>
      <c r="F683" s="1" t="s">
        <v>153</v>
      </c>
      <c r="G683" s="1" t="s">
        <v>1063</v>
      </c>
      <c r="H683" s="1" t="s">
        <v>2042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2043</v>
      </c>
      <c r="D684" s="1" t="s">
        <v>2044</v>
      </c>
      <c r="E684" s="1" t="s">
        <v>1062</v>
      </c>
      <c r="F684" s="1" t="s">
        <v>153</v>
      </c>
      <c r="G684" s="1" t="s">
        <v>1063</v>
      </c>
      <c r="H684" s="1" t="s">
        <v>2045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2046</v>
      </c>
      <c r="D685" s="1" t="s">
        <v>2047</v>
      </c>
      <c r="E685" s="1" t="s">
        <v>1062</v>
      </c>
      <c r="F685" s="1" t="s">
        <v>153</v>
      </c>
      <c r="G685" s="1" t="s">
        <v>1063</v>
      </c>
      <c r="H685" s="1" t="s">
        <v>2048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2049</v>
      </c>
      <c r="D686" s="1" t="s">
        <v>2050</v>
      </c>
      <c r="E686" s="1" t="s">
        <v>1062</v>
      </c>
      <c r="F686" s="1" t="s">
        <v>153</v>
      </c>
      <c r="G686" s="1" t="s">
        <v>1063</v>
      </c>
      <c r="H686" s="1" t="s">
        <v>2051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2052</v>
      </c>
      <c r="D687" s="1" t="s">
        <v>2053</v>
      </c>
      <c r="E687" s="1" t="s">
        <v>1062</v>
      </c>
      <c r="F687" s="1" t="s">
        <v>153</v>
      </c>
      <c r="G687" s="1" t="s">
        <v>1063</v>
      </c>
      <c r="H687" s="1" t="s">
        <v>2054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2055</v>
      </c>
      <c r="D688" s="1" t="s">
        <v>2056</v>
      </c>
      <c r="E688" s="1" t="s">
        <v>1062</v>
      </c>
      <c r="F688" s="1" t="s">
        <v>153</v>
      </c>
      <c r="G688" s="1" t="s">
        <v>1063</v>
      </c>
      <c r="H688" s="1" t="s">
        <v>2057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2058</v>
      </c>
      <c r="D689" s="1" t="s">
        <v>2059</v>
      </c>
      <c r="E689" s="1" t="s">
        <v>1062</v>
      </c>
      <c r="F689" s="1" t="s">
        <v>153</v>
      </c>
      <c r="G689" s="1" t="s">
        <v>1063</v>
      </c>
      <c r="H689" s="1" t="s">
        <v>2060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2061</v>
      </c>
      <c r="D690" s="1" t="s">
        <v>2062</v>
      </c>
      <c r="E690" s="1" t="s">
        <v>1062</v>
      </c>
      <c r="F690" s="1" t="s">
        <v>153</v>
      </c>
      <c r="G690" s="1" t="s">
        <v>1063</v>
      </c>
      <c r="H690" s="1" t="s">
        <v>2063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2064</v>
      </c>
      <c r="D691" s="1" t="s">
        <v>2065</v>
      </c>
      <c r="E691" s="1" t="s">
        <v>1062</v>
      </c>
      <c r="F691" s="1" t="s">
        <v>153</v>
      </c>
      <c r="G691" s="1" t="s">
        <v>1063</v>
      </c>
      <c r="H691" s="1" t="s">
        <v>2066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2067</v>
      </c>
      <c r="D692" s="1" t="s">
        <v>2068</v>
      </c>
      <c r="E692" s="1" t="s">
        <v>1062</v>
      </c>
      <c r="F692" s="1" t="s">
        <v>153</v>
      </c>
      <c r="G692" s="1" t="s">
        <v>1063</v>
      </c>
      <c r="H692" s="1" t="s">
        <v>2069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2070</v>
      </c>
      <c r="D693" s="1" t="s">
        <v>2071</v>
      </c>
      <c r="E693" s="1" t="s">
        <v>1062</v>
      </c>
      <c r="F693" s="1" t="s">
        <v>153</v>
      </c>
      <c r="G693" s="1" t="s">
        <v>1063</v>
      </c>
      <c r="H693" s="1" t="s">
        <v>2072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2073</v>
      </c>
      <c r="D694" s="1" t="s">
        <v>2074</v>
      </c>
      <c r="E694" s="1" t="s">
        <v>1062</v>
      </c>
      <c r="F694" s="1" t="s">
        <v>153</v>
      </c>
      <c r="G694" s="1" t="s">
        <v>1063</v>
      </c>
      <c r="H694" s="1" t="s">
        <v>2075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2076</v>
      </c>
      <c r="D695" s="1" t="s">
        <v>2077</v>
      </c>
      <c r="E695" s="1" t="s">
        <v>1062</v>
      </c>
      <c r="F695" s="1" t="s">
        <v>153</v>
      </c>
      <c r="G695" s="1" t="s">
        <v>1063</v>
      </c>
      <c r="H695" s="1" t="s">
        <v>2078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2079</v>
      </c>
      <c r="D696" s="1" t="s">
        <v>2080</v>
      </c>
      <c r="E696" s="1" t="s">
        <v>1062</v>
      </c>
      <c r="F696" s="1" t="s">
        <v>153</v>
      </c>
      <c r="G696" s="1" t="s">
        <v>1063</v>
      </c>
      <c r="H696" s="1" t="s">
        <v>2081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2082</v>
      </c>
      <c r="D697" s="1" t="s">
        <v>2083</v>
      </c>
      <c r="E697" s="1" t="s">
        <v>1062</v>
      </c>
      <c r="F697" s="1" t="s">
        <v>153</v>
      </c>
      <c r="G697" s="1" t="s">
        <v>1063</v>
      </c>
      <c r="H697" s="1" t="s">
        <v>2084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2085</v>
      </c>
      <c r="D698" s="1" t="s">
        <v>2086</v>
      </c>
      <c r="E698" s="1" t="s">
        <v>1062</v>
      </c>
      <c r="F698" s="1" t="s">
        <v>153</v>
      </c>
      <c r="G698" s="1" t="s">
        <v>1063</v>
      </c>
      <c r="H698" s="1" t="s">
        <v>2087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2088</v>
      </c>
      <c r="D699" s="1" t="s">
        <v>2089</v>
      </c>
      <c r="E699" s="1" t="s">
        <v>2090</v>
      </c>
      <c r="F699" s="1" t="s">
        <v>180</v>
      </c>
      <c r="G699" s="1" t="s">
        <v>2091</v>
      </c>
      <c r="H699" s="1" t="s">
        <v>2092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2093</v>
      </c>
      <c r="D700" s="1" t="s">
        <v>2094</v>
      </c>
      <c r="E700" s="1" t="s">
        <v>2090</v>
      </c>
      <c r="F700" s="1" t="s">
        <v>180</v>
      </c>
      <c r="G700" s="1" t="s">
        <v>2091</v>
      </c>
      <c r="H700" s="1" t="s">
        <v>2095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2096</v>
      </c>
      <c r="D701" s="1" t="s">
        <v>2097</v>
      </c>
      <c r="E701" s="1" t="s">
        <v>2090</v>
      </c>
      <c r="F701" s="1" t="s">
        <v>180</v>
      </c>
      <c r="G701" s="1" t="s">
        <v>2091</v>
      </c>
      <c r="H701" s="1" t="s">
        <v>2098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2099</v>
      </c>
      <c r="D702" s="1" t="s">
        <v>2100</v>
      </c>
      <c r="E702" s="1" t="s">
        <v>2090</v>
      </c>
      <c r="F702" s="1" t="s">
        <v>180</v>
      </c>
      <c r="G702" s="1" t="s">
        <v>2091</v>
      </c>
      <c r="H702" s="1" t="s">
        <v>2101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2102</v>
      </c>
      <c r="D703" s="1" t="s">
        <v>2103</v>
      </c>
      <c r="E703" s="1" t="s">
        <v>2090</v>
      </c>
      <c r="F703" s="1" t="s">
        <v>180</v>
      </c>
      <c r="G703" s="1" t="s">
        <v>2091</v>
      </c>
      <c r="H703" s="1" t="s">
        <v>2104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2105</v>
      </c>
      <c r="D704" s="1" t="s">
        <v>2106</v>
      </c>
      <c r="E704" s="1" t="s">
        <v>2090</v>
      </c>
      <c r="F704" s="1" t="s">
        <v>180</v>
      </c>
      <c r="G704" s="1" t="s">
        <v>2091</v>
      </c>
      <c r="H704" s="1" t="s">
        <v>2107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2108</v>
      </c>
      <c r="D705" s="1" t="s">
        <v>2109</v>
      </c>
      <c r="E705" s="1" t="s">
        <v>2090</v>
      </c>
      <c r="F705" s="1" t="s">
        <v>180</v>
      </c>
      <c r="G705" s="1" t="s">
        <v>2091</v>
      </c>
      <c r="H705" s="1" t="s">
        <v>2110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2111</v>
      </c>
      <c r="D706" s="1" t="s">
        <v>2112</v>
      </c>
      <c r="E706" s="1" t="s">
        <v>2090</v>
      </c>
      <c r="F706" s="1" t="s">
        <v>180</v>
      </c>
      <c r="G706" s="1" t="s">
        <v>2091</v>
      </c>
      <c r="H706" s="1" t="s">
        <v>2113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1039</v>
      </c>
      <c r="D707" s="1" t="s">
        <v>2114</v>
      </c>
      <c r="E707" s="1" t="s">
        <v>2090</v>
      </c>
      <c r="F707" s="1" t="s">
        <v>180</v>
      </c>
      <c r="G707" s="1" t="s">
        <v>2091</v>
      </c>
      <c r="H707" s="1" t="s">
        <v>2115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2116</v>
      </c>
      <c r="D708" s="1" t="s">
        <v>2117</v>
      </c>
      <c r="E708" s="1" t="s">
        <v>2090</v>
      </c>
      <c r="F708" s="1" t="s">
        <v>180</v>
      </c>
      <c r="G708" s="1" t="s">
        <v>2091</v>
      </c>
      <c r="H708" s="1" t="s">
        <v>2118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2119</v>
      </c>
      <c r="D709" s="1" t="s">
        <v>2120</v>
      </c>
      <c r="E709" s="1" t="s">
        <v>2090</v>
      </c>
      <c r="F709" s="1" t="s">
        <v>180</v>
      </c>
      <c r="G709" s="1" t="s">
        <v>2091</v>
      </c>
      <c r="H709" s="1" t="s">
        <v>2121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2122</v>
      </c>
      <c r="D710" s="1" t="s">
        <v>2123</v>
      </c>
      <c r="E710" s="1" t="s">
        <v>2090</v>
      </c>
      <c r="F710" s="1" t="s">
        <v>180</v>
      </c>
      <c r="G710" s="1" t="s">
        <v>2091</v>
      </c>
      <c r="H710" s="1" t="s">
        <v>2124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2125</v>
      </c>
      <c r="D711" s="1" t="s">
        <v>2126</v>
      </c>
      <c r="E711" s="1" t="s">
        <v>2090</v>
      </c>
      <c r="F711" s="1" t="s">
        <v>180</v>
      </c>
      <c r="G711" s="1" t="s">
        <v>2091</v>
      </c>
      <c r="H711" s="1" t="s">
        <v>2127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2128</v>
      </c>
      <c r="D712" s="1" t="s">
        <v>2129</v>
      </c>
      <c r="E712" s="1" t="s">
        <v>2090</v>
      </c>
      <c r="F712" s="1" t="s">
        <v>180</v>
      </c>
      <c r="G712" s="1" t="s">
        <v>2091</v>
      </c>
      <c r="H712" s="1" t="s">
        <v>2130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2131</v>
      </c>
      <c r="D713" s="1" t="s">
        <v>2132</v>
      </c>
      <c r="E713" s="1" t="s">
        <v>2090</v>
      </c>
      <c r="F713" s="1" t="s">
        <v>180</v>
      </c>
      <c r="G713" s="1" t="s">
        <v>2091</v>
      </c>
      <c r="H713" s="1" t="s">
        <v>2133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2134</v>
      </c>
      <c r="D714" s="1" t="s">
        <v>2135</v>
      </c>
      <c r="E714" s="1" t="s">
        <v>2090</v>
      </c>
      <c r="F714" s="1" t="s">
        <v>180</v>
      </c>
      <c r="G714" s="1" t="s">
        <v>2091</v>
      </c>
      <c r="H714" s="1" t="s">
        <v>2136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2137</v>
      </c>
      <c r="D715" s="1" t="s">
        <v>2138</v>
      </c>
      <c r="E715" s="1" t="s">
        <v>2090</v>
      </c>
      <c r="F715" s="1" t="s">
        <v>180</v>
      </c>
      <c r="G715" s="1" t="s">
        <v>2091</v>
      </c>
      <c r="H715" s="1" t="s">
        <v>2139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2140</v>
      </c>
      <c r="D716" s="1" t="s">
        <v>2141</v>
      </c>
      <c r="E716" s="1" t="s">
        <v>2090</v>
      </c>
      <c r="F716" s="1" t="s">
        <v>180</v>
      </c>
      <c r="G716" s="1" t="s">
        <v>2091</v>
      </c>
      <c r="H716" s="1" t="s">
        <v>2142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2143</v>
      </c>
      <c r="D717" s="1" t="s">
        <v>2144</v>
      </c>
      <c r="E717" s="1" t="s">
        <v>2090</v>
      </c>
      <c r="F717" s="1" t="s">
        <v>180</v>
      </c>
      <c r="G717" s="1" t="s">
        <v>2091</v>
      </c>
      <c r="H717" s="1" t="s">
        <v>2145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2146</v>
      </c>
      <c r="D718" s="1" t="s">
        <v>2147</v>
      </c>
      <c r="E718" s="1" t="s">
        <v>2090</v>
      </c>
      <c r="F718" s="1" t="s">
        <v>180</v>
      </c>
      <c r="G718" s="1" t="s">
        <v>2091</v>
      </c>
      <c r="H718" s="1" t="s">
        <v>2148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802</v>
      </c>
      <c r="D719" s="1" t="s">
        <v>2149</v>
      </c>
      <c r="E719" s="1" t="s">
        <v>2090</v>
      </c>
      <c r="F719" s="1" t="s">
        <v>180</v>
      </c>
      <c r="G719" s="1" t="s">
        <v>2091</v>
      </c>
      <c r="H719" s="1" t="s">
        <v>2150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2151</v>
      </c>
      <c r="D720" s="1" t="s">
        <v>2152</v>
      </c>
      <c r="E720" s="1" t="s">
        <v>2090</v>
      </c>
      <c r="F720" s="1" t="s">
        <v>180</v>
      </c>
      <c r="G720" s="1" t="s">
        <v>2091</v>
      </c>
      <c r="H720" s="1" t="s">
        <v>2153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254</v>
      </c>
      <c r="D721" s="1" t="s">
        <v>2154</v>
      </c>
      <c r="E721" s="1" t="s">
        <v>2090</v>
      </c>
      <c r="F721" s="1" t="s">
        <v>180</v>
      </c>
      <c r="G721" s="1" t="s">
        <v>2091</v>
      </c>
      <c r="H721" s="1" t="s">
        <v>2155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2156</v>
      </c>
      <c r="D722" s="1" t="s">
        <v>2157</v>
      </c>
      <c r="E722" s="1" t="s">
        <v>2090</v>
      </c>
      <c r="F722" s="1" t="s">
        <v>180</v>
      </c>
      <c r="G722" s="1" t="s">
        <v>2091</v>
      </c>
      <c r="H722" s="1" t="s">
        <v>2158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2159</v>
      </c>
      <c r="D723" s="1" t="s">
        <v>2160</v>
      </c>
      <c r="E723" s="1" t="s">
        <v>2090</v>
      </c>
      <c r="F723" s="1" t="s">
        <v>180</v>
      </c>
      <c r="G723" s="1" t="s">
        <v>2091</v>
      </c>
      <c r="H723" s="1" t="s">
        <v>2161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2162</v>
      </c>
      <c r="D724" s="1" t="s">
        <v>2163</v>
      </c>
      <c r="E724" s="1" t="s">
        <v>2090</v>
      </c>
      <c r="F724" s="1" t="s">
        <v>180</v>
      </c>
      <c r="G724" s="1" t="s">
        <v>2091</v>
      </c>
      <c r="H724" s="1" t="s">
        <v>2164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2165</v>
      </c>
      <c r="D725" s="1" t="s">
        <v>2166</v>
      </c>
      <c r="E725" s="1" t="s">
        <v>2090</v>
      </c>
      <c r="F725" s="1" t="s">
        <v>180</v>
      </c>
      <c r="G725" s="1" t="s">
        <v>2091</v>
      </c>
      <c r="H725" s="1" t="s">
        <v>2167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2168</v>
      </c>
      <c r="D726" s="1" t="s">
        <v>2169</v>
      </c>
      <c r="E726" s="1" t="s">
        <v>2090</v>
      </c>
      <c r="F726" s="1" t="s">
        <v>180</v>
      </c>
      <c r="G726" s="1" t="s">
        <v>2091</v>
      </c>
      <c r="H726" s="1" t="s">
        <v>2170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2171</v>
      </c>
      <c r="D727" s="1" t="s">
        <v>2172</v>
      </c>
      <c r="E727" s="1" t="s">
        <v>2090</v>
      </c>
      <c r="F727" s="1" t="s">
        <v>180</v>
      </c>
      <c r="G727" s="1" t="s">
        <v>2091</v>
      </c>
      <c r="H727" s="1" t="s">
        <v>2173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2073</v>
      </c>
      <c r="D728" s="1" t="s">
        <v>2174</v>
      </c>
      <c r="E728" s="1" t="s">
        <v>2090</v>
      </c>
      <c r="F728" s="1" t="s">
        <v>180</v>
      </c>
      <c r="G728" s="1" t="s">
        <v>2091</v>
      </c>
      <c r="H728" s="1" t="s">
        <v>2175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2176</v>
      </c>
      <c r="D729" s="1" t="s">
        <v>2177</v>
      </c>
      <c r="E729" s="1" t="s">
        <v>2090</v>
      </c>
      <c r="F729" s="1" t="s">
        <v>180</v>
      </c>
      <c r="G729" s="1" t="s">
        <v>2091</v>
      </c>
      <c r="H729" s="1" t="s">
        <v>2178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2179</v>
      </c>
      <c r="D730" s="1" t="s">
        <v>2180</v>
      </c>
      <c r="E730" s="1" t="s">
        <v>2090</v>
      </c>
      <c r="F730" s="1" t="s">
        <v>180</v>
      </c>
      <c r="G730" s="1" t="s">
        <v>2091</v>
      </c>
      <c r="H730" s="1" t="s">
        <v>2181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2182</v>
      </c>
      <c r="D731" s="1" t="s">
        <v>2183</v>
      </c>
      <c r="E731" s="1" t="s">
        <v>2090</v>
      </c>
      <c r="F731" s="1" t="s">
        <v>180</v>
      </c>
      <c r="G731" s="1" t="s">
        <v>2091</v>
      </c>
      <c r="H731" s="1" t="s">
        <v>2184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2185</v>
      </c>
      <c r="D732" s="1" t="s">
        <v>2186</v>
      </c>
      <c r="E732" s="1" t="s">
        <v>2090</v>
      </c>
      <c r="F732" s="1" t="s">
        <v>180</v>
      </c>
      <c r="G732" s="1" t="s">
        <v>2091</v>
      </c>
      <c r="H732" s="1" t="s">
        <v>2187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2188</v>
      </c>
      <c r="D733" s="1" t="s">
        <v>2189</v>
      </c>
      <c r="E733" s="1" t="s">
        <v>2090</v>
      </c>
      <c r="F733" s="1" t="s">
        <v>180</v>
      </c>
      <c r="G733" s="1" t="s">
        <v>2091</v>
      </c>
      <c r="H733" s="1" t="s">
        <v>2190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2191</v>
      </c>
      <c r="D734" s="1" t="s">
        <v>2192</v>
      </c>
      <c r="E734" s="1" t="s">
        <v>2090</v>
      </c>
      <c r="F734" s="1" t="s">
        <v>180</v>
      </c>
      <c r="G734" s="1" t="s">
        <v>2091</v>
      </c>
      <c r="H734" s="1" t="s">
        <v>2193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806</v>
      </c>
      <c r="D735" s="1" t="s">
        <v>2194</v>
      </c>
      <c r="E735" s="1" t="s">
        <v>2090</v>
      </c>
      <c r="F735" s="1" t="s">
        <v>180</v>
      </c>
      <c r="G735" s="1" t="s">
        <v>2091</v>
      </c>
      <c r="H735" s="1" t="s">
        <v>2195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2196</v>
      </c>
      <c r="D736" s="1" t="s">
        <v>2197</v>
      </c>
      <c r="E736" s="1" t="s">
        <v>2090</v>
      </c>
      <c r="F736" s="1" t="s">
        <v>180</v>
      </c>
      <c r="G736" s="1" t="s">
        <v>2091</v>
      </c>
      <c r="H736" s="1" t="s">
        <v>2198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2199</v>
      </c>
      <c r="D737" s="1" t="s">
        <v>2200</v>
      </c>
      <c r="E737" s="1" t="s">
        <v>2090</v>
      </c>
      <c r="F737" s="1" t="s">
        <v>180</v>
      </c>
      <c r="G737" s="1" t="s">
        <v>2091</v>
      </c>
      <c r="H737" s="1" t="s">
        <v>2201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2202</v>
      </c>
      <c r="D738" s="1" t="s">
        <v>2203</v>
      </c>
      <c r="E738" s="1" t="s">
        <v>2090</v>
      </c>
      <c r="F738" s="1" t="s">
        <v>180</v>
      </c>
      <c r="G738" s="1" t="s">
        <v>2091</v>
      </c>
      <c r="H738" s="1" t="s">
        <v>2204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2205</v>
      </c>
      <c r="D739" s="1" t="s">
        <v>2206</v>
      </c>
      <c r="E739" s="1" t="s">
        <v>2090</v>
      </c>
      <c r="F739" s="1" t="s">
        <v>180</v>
      </c>
      <c r="G739" s="1" t="s">
        <v>2091</v>
      </c>
      <c r="H739" s="1" t="s">
        <v>2207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2208</v>
      </c>
      <c r="D740" s="1" t="s">
        <v>2209</v>
      </c>
      <c r="E740" s="1" t="s">
        <v>2090</v>
      </c>
      <c r="F740" s="1" t="s">
        <v>180</v>
      </c>
      <c r="G740" s="1" t="s">
        <v>2091</v>
      </c>
      <c r="H740" s="1" t="s">
        <v>2210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2211</v>
      </c>
      <c r="D741" s="1" t="s">
        <v>2212</v>
      </c>
      <c r="E741" s="1" t="s">
        <v>2090</v>
      </c>
      <c r="F741" s="1" t="s">
        <v>180</v>
      </c>
      <c r="G741" s="1" t="s">
        <v>2091</v>
      </c>
      <c r="H741" s="1" t="s">
        <v>2213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2214</v>
      </c>
      <c r="D742" s="1" t="s">
        <v>2215</v>
      </c>
      <c r="E742" s="1" t="s">
        <v>2090</v>
      </c>
      <c r="F742" s="1" t="s">
        <v>180</v>
      </c>
      <c r="G742" s="1" t="s">
        <v>2091</v>
      </c>
      <c r="H742" s="1" t="s">
        <v>2216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809</v>
      </c>
      <c r="D743" s="1" t="s">
        <v>2217</v>
      </c>
      <c r="E743" s="1" t="s">
        <v>2090</v>
      </c>
      <c r="F743" s="1" t="s">
        <v>180</v>
      </c>
      <c r="G743" s="1" t="s">
        <v>2091</v>
      </c>
      <c r="H743" s="1" t="s">
        <v>2218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2219</v>
      </c>
      <c r="D744" s="1" t="s">
        <v>2220</v>
      </c>
      <c r="E744" s="1" t="s">
        <v>2090</v>
      </c>
      <c r="F744" s="1" t="s">
        <v>180</v>
      </c>
      <c r="G744" s="1" t="s">
        <v>2091</v>
      </c>
      <c r="H744" s="1" t="s">
        <v>2221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1260</v>
      </c>
      <c r="D745" s="1" t="s">
        <v>2222</v>
      </c>
      <c r="E745" s="1" t="s">
        <v>2090</v>
      </c>
      <c r="F745" s="1" t="s">
        <v>180</v>
      </c>
      <c r="G745" s="1" t="s">
        <v>2091</v>
      </c>
      <c r="H745" s="1" t="s">
        <v>2223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679</v>
      </c>
      <c r="D746" s="1" t="s">
        <v>2224</v>
      </c>
      <c r="E746" s="1" t="s">
        <v>2090</v>
      </c>
      <c r="F746" s="1" t="s">
        <v>180</v>
      </c>
      <c r="G746" s="1" t="s">
        <v>2091</v>
      </c>
      <c r="H746" s="1" t="s">
        <v>2225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1417</v>
      </c>
      <c r="D747" s="1" t="s">
        <v>2226</v>
      </c>
      <c r="E747" s="1" t="s">
        <v>2090</v>
      </c>
      <c r="F747" s="1" t="s">
        <v>180</v>
      </c>
      <c r="G747" s="1" t="s">
        <v>2091</v>
      </c>
      <c r="H747" s="1" t="s">
        <v>2227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2228</v>
      </c>
      <c r="D748" s="1" t="s">
        <v>2229</v>
      </c>
      <c r="E748" s="1" t="s">
        <v>2090</v>
      </c>
      <c r="F748" s="1" t="s">
        <v>180</v>
      </c>
      <c r="G748" s="1" t="s">
        <v>2091</v>
      </c>
      <c r="H748" s="1" t="s">
        <v>2230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2231</v>
      </c>
      <c r="D749" s="1" t="s">
        <v>2232</v>
      </c>
      <c r="E749" s="1" t="s">
        <v>2090</v>
      </c>
      <c r="F749" s="1" t="s">
        <v>180</v>
      </c>
      <c r="G749" s="1" t="s">
        <v>2091</v>
      </c>
      <c r="H749" s="1" t="s">
        <v>2233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2234</v>
      </c>
      <c r="D750" s="1" t="s">
        <v>2235</v>
      </c>
      <c r="E750" s="1" t="s">
        <v>2090</v>
      </c>
      <c r="F750" s="1" t="s">
        <v>180</v>
      </c>
      <c r="G750" s="1" t="s">
        <v>2091</v>
      </c>
      <c r="H750" s="1" t="s">
        <v>2236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1749</v>
      </c>
      <c r="D751" s="1" t="s">
        <v>2237</v>
      </c>
      <c r="E751" s="1" t="s">
        <v>2090</v>
      </c>
      <c r="F751" s="1" t="s">
        <v>180</v>
      </c>
      <c r="G751" s="1" t="s">
        <v>2091</v>
      </c>
      <c r="H751" s="1" t="s">
        <v>2238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2239</v>
      </c>
      <c r="D752" s="1" t="s">
        <v>2240</v>
      </c>
      <c r="E752" s="1" t="s">
        <v>2090</v>
      </c>
      <c r="F752" s="1" t="s">
        <v>180</v>
      </c>
      <c r="G752" s="1" t="s">
        <v>2091</v>
      </c>
      <c r="H752" s="1" t="s">
        <v>2241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350</v>
      </c>
      <c r="D753" s="1" t="s">
        <v>2242</v>
      </c>
      <c r="E753" s="1" t="s">
        <v>2090</v>
      </c>
      <c r="F753" s="1" t="s">
        <v>180</v>
      </c>
      <c r="G753" s="1" t="s">
        <v>2091</v>
      </c>
      <c r="H753" s="1" t="s">
        <v>2243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2244</v>
      </c>
      <c r="D754" s="1" t="s">
        <v>2245</v>
      </c>
      <c r="E754" s="1" t="s">
        <v>2090</v>
      </c>
      <c r="F754" s="1" t="s">
        <v>180</v>
      </c>
      <c r="G754" s="1" t="s">
        <v>2091</v>
      </c>
      <c r="H754" s="1" t="s">
        <v>2246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1388</v>
      </c>
      <c r="D755" s="1" t="s">
        <v>2247</v>
      </c>
      <c r="E755" s="1" t="s">
        <v>2090</v>
      </c>
      <c r="F755" s="1" t="s">
        <v>180</v>
      </c>
      <c r="G755" s="1" t="s">
        <v>2091</v>
      </c>
      <c r="H755" s="1" t="s">
        <v>2248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2249</v>
      </c>
      <c r="D756" s="1" t="s">
        <v>2250</v>
      </c>
      <c r="E756" s="1" t="s">
        <v>2090</v>
      </c>
      <c r="F756" s="1" t="s">
        <v>180</v>
      </c>
      <c r="G756" s="1" t="s">
        <v>2091</v>
      </c>
      <c r="H756" s="1" t="s">
        <v>2251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2252</v>
      </c>
      <c r="D757" s="1" t="s">
        <v>2253</v>
      </c>
      <c r="E757" s="1" t="s">
        <v>2090</v>
      </c>
      <c r="F757" s="1" t="s">
        <v>180</v>
      </c>
      <c r="G757" s="1" t="s">
        <v>2091</v>
      </c>
      <c r="H757" s="1" t="s">
        <v>2254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2255</v>
      </c>
      <c r="D758" s="1" t="s">
        <v>2256</v>
      </c>
      <c r="E758" s="1" t="s">
        <v>2090</v>
      </c>
      <c r="F758" s="1" t="s">
        <v>180</v>
      </c>
      <c r="G758" s="1" t="s">
        <v>2091</v>
      </c>
      <c r="H758" s="1" t="s">
        <v>2257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2258</v>
      </c>
      <c r="D759" s="1" t="s">
        <v>2259</v>
      </c>
      <c r="E759" s="1" t="s">
        <v>2090</v>
      </c>
      <c r="F759" s="1" t="s">
        <v>180</v>
      </c>
      <c r="G759" s="1" t="s">
        <v>2091</v>
      </c>
      <c r="H759" s="1" t="s">
        <v>2260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2261</v>
      </c>
      <c r="D760" s="1" t="s">
        <v>2262</v>
      </c>
      <c r="E760" s="1" t="s">
        <v>2090</v>
      </c>
      <c r="F760" s="1" t="s">
        <v>180</v>
      </c>
      <c r="G760" s="1" t="s">
        <v>2091</v>
      </c>
      <c r="H760" s="1" t="s">
        <v>2263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2264</v>
      </c>
      <c r="D761" s="1" t="s">
        <v>2265</v>
      </c>
      <c r="E761" s="1" t="s">
        <v>2090</v>
      </c>
      <c r="F761" s="1" t="s">
        <v>180</v>
      </c>
      <c r="G761" s="1" t="s">
        <v>2091</v>
      </c>
      <c r="H761" s="1" t="s">
        <v>2266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1239</v>
      </c>
      <c r="D762" s="1" t="s">
        <v>2267</v>
      </c>
      <c r="E762" s="1" t="s">
        <v>2090</v>
      </c>
      <c r="F762" s="1" t="s">
        <v>180</v>
      </c>
      <c r="G762" s="1" t="s">
        <v>2091</v>
      </c>
      <c r="H762" s="1" t="s">
        <v>2268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2269</v>
      </c>
      <c r="D763" s="1" t="s">
        <v>2270</v>
      </c>
      <c r="E763" s="1" t="s">
        <v>2090</v>
      </c>
      <c r="F763" s="1" t="s">
        <v>180</v>
      </c>
      <c r="G763" s="1" t="s">
        <v>2091</v>
      </c>
      <c r="H763" s="1" t="s">
        <v>2271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815</v>
      </c>
      <c r="D764" s="1" t="s">
        <v>2272</v>
      </c>
      <c r="E764" s="1" t="s">
        <v>2090</v>
      </c>
      <c r="F764" s="1" t="s">
        <v>180</v>
      </c>
      <c r="G764" s="1" t="s">
        <v>2091</v>
      </c>
      <c r="H764" s="1" t="s">
        <v>2273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2274</v>
      </c>
      <c r="D765" s="1" t="s">
        <v>2275</v>
      </c>
      <c r="E765" s="1" t="s">
        <v>2090</v>
      </c>
      <c r="F765" s="1" t="s">
        <v>180</v>
      </c>
      <c r="G765" s="1" t="s">
        <v>2091</v>
      </c>
      <c r="H765" s="1" t="s">
        <v>2276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2277</v>
      </c>
      <c r="D766" s="1" t="s">
        <v>2278</v>
      </c>
      <c r="E766" s="1" t="s">
        <v>2090</v>
      </c>
      <c r="F766" s="1" t="s">
        <v>180</v>
      </c>
      <c r="G766" s="1" t="s">
        <v>2091</v>
      </c>
      <c r="H766" s="1" t="s">
        <v>2279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2280</v>
      </c>
      <c r="D767" s="1" t="s">
        <v>2281</v>
      </c>
      <c r="E767" s="1" t="s">
        <v>2090</v>
      </c>
      <c r="F767" s="1" t="s">
        <v>180</v>
      </c>
      <c r="G767" s="1" t="s">
        <v>2091</v>
      </c>
      <c r="H767" s="1" t="s">
        <v>2282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2283</v>
      </c>
      <c r="D768" s="1" t="s">
        <v>2284</v>
      </c>
      <c r="E768" s="1" t="s">
        <v>2090</v>
      </c>
      <c r="F768" s="1" t="s">
        <v>180</v>
      </c>
      <c r="G768" s="1" t="s">
        <v>2091</v>
      </c>
      <c r="H768" s="1" t="s">
        <v>2285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2286</v>
      </c>
      <c r="D769" s="1" t="s">
        <v>2287</v>
      </c>
      <c r="E769" s="1" t="s">
        <v>2090</v>
      </c>
      <c r="F769" s="1" t="s">
        <v>180</v>
      </c>
      <c r="G769" s="1" t="s">
        <v>2091</v>
      </c>
      <c r="H769" s="1" t="s">
        <v>2288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2289</v>
      </c>
      <c r="D770" s="1" t="s">
        <v>2290</v>
      </c>
      <c r="E770" s="1" t="s">
        <v>2090</v>
      </c>
      <c r="F770" s="1" t="s">
        <v>180</v>
      </c>
      <c r="G770" s="1" t="s">
        <v>2091</v>
      </c>
      <c r="H770" s="1" t="s">
        <v>2291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2292</v>
      </c>
      <c r="D771" s="1" t="s">
        <v>2293</v>
      </c>
      <c r="E771" s="1" t="s">
        <v>2090</v>
      </c>
      <c r="F771" s="1" t="s">
        <v>180</v>
      </c>
      <c r="G771" s="1" t="s">
        <v>2091</v>
      </c>
      <c r="H771" s="1" t="s">
        <v>2294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2295</v>
      </c>
      <c r="D772" s="1" t="s">
        <v>2296</v>
      </c>
      <c r="E772" s="1" t="s">
        <v>2090</v>
      </c>
      <c r="F772" s="1" t="s">
        <v>180</v>
      </c>
      <c r="G772" s="1" t="s">
        <v>2091</v>
      </c>
      <c r="H772" s="1" t="s">
        <v>2297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2298</v>
      </c>
      <c r="D773" s="1" t="s">
        <v>2299</v>
      </c>
      <c r="E773" s="1" t="s">
        <v>2090</v>
      </c>
      <c r="F773" s="1" t="s">
        <v>180</v>
      </c>
      <c r="G773" s="1" t="s">
        <v>2091</v>
      </c>
      <c r="H773" s="1" t="s">
        <v>2300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2301</v>
      </c>
      <c r="D774" s="1" t="s">
        <v>2302</v>
      </c>
      <c r="E774" s="1" t="s">
        <v>2090</v>
      </c>
      <c r="F774" s="1" t="s">
        <v>180</v>
      </c>
      <c r="G774" s="1" t="s">
        <v>2091</v>
      </c>
      <c r="H774" s="1" t="s">
        <v>2303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2304</v>
      </c>
      <c r="D775" s="1" t="s">
        <v>2305</v>
      </c>
      <c r="E775" s="1" t="s">
        <v>2090</v>
      </c>
      <c r="F775" s="1" t="s">
        <v>180</v>
      </c>
      <c r="G775" s="1" t="s">
        <v>2091</v>
      </c>
      <c r="H775" s="1" t="s">
        <v>2306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2307</v>
      </c>
      <c r="D776" s="1" t="s">
        <v>2308</v>
      </c>
      <c r="E776" s="1" t="s">
        <v>2090</v>
      </c>
      <c r="F776" s="1" t="s">
        <v>180</v>
      </c>
      <c r="G776" s="1" t="s">
        <v>2091</v>
      </c>
      <c r="H776" s="1" t="s">
        <v>2309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2310</v>
      </c>
      <c r="D777" s="1" t="s">
        <v>2311</v>
      </c>
      <c r="E777" s="1" t="s">
        <v>2090</v>
      </c>
      <c r="F777" s="1" t="s">
        <v>180</v>
      </c>
      <c r="G777" s="1" t="s">
        <v>2091</v>
      </c>
      <c r="H777" s="1" t="s">
        <v>2312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2313</v>
      </c>
      <c r="D778" s="1" t="s">
        <v>2314</v>
      </c>
      <c r="E778" s="1" t="s">
        <v>2090</v>
      </c>
      <c r="F778" s="1" t="s">
        <v>180</v>
      </c>
      <c r="G778" s="1" t="s">
        <v>2091</v>
      </c>
      <c r="H778" s="1" t="s">
        <v>2315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2316</v>
      </c>
      <c r="D779" s="1" t="s">
        <v>2317</v>
      </c>
      <c r="E779" s="1" t="s">
        <v>2090</v>
      </c>
      <c r="F779" s="1" t="s">
        <v>180</v>
      </c>
      <c r="G779" s="1" t="s">
        <v>2091</v>
      </c>
      <c r="H779" s="1" t="s">
        <v>2318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818</v>
      </c>
      <c r="D780" s="1" t="s">
        <v>2319</v>
      </c>
      <c r="E780" s="1" t="s">
        <v>2090</v>
      </c>
      <c r="F780" s="1" t="s">
        <v>180</v>
      </c>
      <c r="G780" s="1" t="s">
        <v>2091</v>
      </c>
      <c r="H780" s="1" t="s">
        <v>2320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1007</v>
      </c>
      <c r="D781" s="1" t="s">
        <v>2089</v>
      </c>
      <c r="E781" s="1" t="s">
        <v>2321</v>
      </c>
      <c r="F781" s="1" t="s">
        <v>201</v>
      </c>
      <c r="G781" s="1" t="s">
        <v>2091</v>
      </c>
      <c r="H781" s="1" t="s">
        <v>2322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2323</v>
      </c>
      <c r="D782" s="1" t="s">
        <v>2094</v>
      </c>
      <c r="E782" s="1" t="s">
        <v>2321</v>
      </c>
      <c r="F782" s="1" t="s">
        <v>201</v>
      </c>
      <c r="G782" s="1" t="s">
        <v>2091</v>
      </c>
      <c r="H782" s="1" t="s">
        <v>2324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2325</v>
      </c>
      <c r="D783" s="1" t="s">
        <v>2097</v>
      </c>
      <c r="E783" s="1" t="s">
        <v>2321</v>
      </c>
      <c r="F783" s="1" t="s">
        <v>201</v>
      </c>
      <c r="G783" s="1" t="s">
        <v>2091</v>
      </c>
      <c r="H783" s="1" t="s">
        <v>2326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2327</v>
      </c>
      <c r="D784" s="1" t="s">
        <v>2100</v>
      </c>
      <c r="E784" s="1" t="s">
        <v>2321</v>
      </c>
      <c r="F784" s="1" t="s">
        <v>201</v>
      </c>
      <c r="G784" s="1" t="s">
        <v>2091</v>
      </c>
      <c r="H784" s="1" t="s">
        <v>2328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2329</v>
      </c>
      <c r="D785" s="1" t="s">
        <v>2103</v>
      </c>
      <c r="E785" s="1" t="s">
        <v>2321</v>
      </c>
      <c r="F785" s="1" t="s">
        <v>201</v>
      </c>
      <c r="G785" s="1" t="s">
        <v>2091</v>
      </c>
      <c r="H785" s="1" t="s">
        <v>2330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2331</v>
      </c>
      <c r="D786" s="1" t="s">
        <v>2106</v>
      </c>
      <c r="E786" s="1" t="s">
        <v>2321</v>
      </c>
      <c r="F786" s="1" t="s">
        <v>201</v>
      </c>
      <c r="G786" s="1" t="s">
        <v>2091</v>
      </c>
      <c r="H786" s="1" t="s">
        <v>2332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2333</v>
      </c>
      <c r="D787" s="1" t="s">
        <v>2109</v>
      </c>
      <c r="E787" s="1" t="s">
        <v>2321</v>
      </c>
      <c r="F787" s="1" t="s">
        <v>201</v>
      </c>
      <c r="G787" s="1" t="s">
        <v>2091</v>
      </c>
      <c r="H787" s="1" t="s">
        <v>2334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2335</v>
      </c>
      <c r="D788" s="1" t="s">
        <v>2112</v>
      </c>
      <c r="E788" s="1" t="s">
        <v>2321</v>
      </c>
      <c r="F788" s="1" t="s">
        <v>201</v>
      </c>
      <c r="G788" s="1" t="s">
        <v>2091</v>
      </c>
      <c r="H788" s="1" t="s">
        <v>2336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2337</v>
      </c>
      <c r="D789" s="1" t="s">
        <v>2114</v>
      </c>
      <c r="E789" s="1" t="s">
        <v>2321</v>
      </c>
      <c r="F789" s="1" t="s">
        <v>201</v>
      </c>
      <c r="G789" s="1" t="s">
        <v>2091</v>
      </c>
      <c r="H789" s="1" t="s">
        <v>2338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2339</v>
      </c>
      <c r="D790" s="1" t="s">
        <v>2117</v>
      </c>
      <c r="E790" s="1" t="s">
        <v>2321</v>
      </c>
      <c r="F790" s="1" t="s">
        <v>201</v>
      </c>
      <c r="G790" s="1" t="s">
        <v>2091</v>
      </c>
      <c r="H790" s="1" t="s">
        <v>2340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2341</v>
      </c>
      <c r="D791" s="1" t="s">
        <v>2120</v>
      </c>
      <c r="E791" s="1" t="s">
        <v>2321</v>
      </c>
      <c r="F791" s="1" t="s">
        <v>201</v>
      </c>
      <c r="G791" s="1" t="s">
        <v>2091</v>
      </c>
      <c r="H791" s="1" t="s">
        <v>2342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2343</v>
      </c>
      <c r="D792" s="1" t="s">
        <v>2123</v>
      </c>
      <c r="E792" s="1" t="s">
        <v>2321</v>
      </c>
      <c r="F792" s="1" t="s">
        <v>201</v>
      </c>
      <c r="G792" s="1" t="s">
        <v>2091</v>
      </c>
      <c r="H792" s="1" t="s">
        <v>2344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2345</v>
      </c>
      <c r="D793" s="1" t="s">
        <v>2152</v>
      </c>
      <c r="E793" s="1" t="s">
        <v>2321</v>
      </c>
      <c r="F793" s="1" t="s">
        <v>201</v>
      </c>
      <c r="G793" s="1" t="s">
        <v>2091</v>
      </c>
      <c r="H793" s="1" t="s">
        <v>2346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2347</v>
      </c>
      <c r="D794" s="1" t="s">
        <v>2154</v>
      </c>
      <c r="E794" s="1" t="s">
        <v>2321</v>
      </c>
      <c r="F794" s="1" t="s">
        <v>201</v>
      </c>
      <c r="G794" s="1" t="s">
        <v>2091</v>
      </c>
      <c r="H794" s="1" t="s">
        <v>2348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2349</v>
      </c>
      <c r="D795" s="1" t="s">
        <v>2157</v>
      </c>
      <c r="E795" s="1" t="s">
        <v>2321</v>
      </c>
      <c r="F795" s="1" t="s">
        <v>201</v>
      </c>
      <c r="G795" s="1" t="s">
        <v>2091</v>
      </c>
      <c r="H795" s="1" t="s">
        <v>2350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2351</v>
      </c>
      <c r="D796" s="1" t="s">
        <v>2166</v>
      </c>
      <c r="E796" s="1" t="s">
        <v>2321</v>
      </c>
      <c r="F796" s="1" t="s">
        <v>201</v>
      </c>
      <c r="G796" s="1" t="s">
        <v>2091</v>
      </c>
      <c r="H796" s="1" t="s">
        <v>2352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2353</v>
      </c>
      <c r="D797" s="1" t="s">
        <v>2169</v>
      </c>
      <c r="E797" s="1" t="s">
        <v>2321</v>
      </c>
      <c r="F797" s="1" t="s">
        <v>201</v>
      </c>
      <c r="G797" s="1" t="s">
        <v>2091</v>
      </c>
      <c r="H797" s="1" t="s">
        <v>2354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2355</v>
      </c>
      <c r="D798" s="1" t="s">
        <v>2172</v>
      </c>
      <c r="E798" s="1" t="s">
        <v>2321</v>
      </c>
      <c r="F798" s="1" t="s">
        <v>201</v>
      </c>
      <c r="G798" s="1" t="s">
        <v>2091</v>
      </c>
      <c r="H798" s="1" t="s">
        <v>2356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1039</v>
      </c>
      <c r="D799" s="1" t="s">
        <v>2174</v>
      </c>
      <c r="E799" s="1" t="s">
        <v>2321</v>
      </c>
      <c r="F799" s="1" t="s">
        <v>201</v>
      </c>
      <c r="G799" s="1" t="s">
        <v>2091</v>
      </c>
      <c r="H799" s="1" t="s">
        <v>2357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2358</v>
      </c>
      <c r="D800" s="1" t="s">
        <v>2177</v>
      </c>
      <c r="E800" s="1" t="s">
        <v>2321</v>
      </c>
      <c r="F800" s="1" t="s">
        <v>201</v>
      </c>
      <c r="G800" s="1" t="s">
        <v>2091</v>
      </c>
      <c r="H800" s="1" t="s">
        <v>2359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2360</v>
      </c>
      <c r="D801" s="1" t="s">
        <v>2183</v>
      </c>
      <c r="E801" s="1" t="s">
        <v>2321</v>
      </c>
      <c r="F801" s="1" t="s">
        <v>201</v>
      </c>
      <c r="G801" s="1" t="s">
        <v>2091</v>
      </c>
      <c r="H801" s="1" t="s">
        <v>2361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2362</v>
      </c>
      <c r="D802" s="1" t="s">
        <v>2194</v>
      </c>
      <c r="E802" s="1" t="s">
        <v>2321</v>
      </c>
      <c r="F802" s="1" t="s">
        <v>201</v>
      </c>
      <c r="G802" s="1" t="s">
        <v>2091</v>
      </c>
      <c r="H802" s="1" t="s">
        <v>2363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68</v>
      </c>
      <c r="D803" s="1" t="s">
        <v>2197</v>
      </c>
      <c r="E803" s="1" t="s">
        <v>2321</v>
      </c>
      <c r="F803" s="1" t="s">
        <v>201</v>
      </c>
      <c r="G803" s="1" t="s">
        <v>2091</v>
      </c>
      <c r="H803" s="1" t="s">
        <v>2364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2365</v>
      </c>
      <c r="D804" s="1" t="s">
        <v>2200</v>
      </c>
      <c r="E804" s="1" t="s">
        <v>2321</v>
      </c>
      <c r="F804" s="1" t="s">
        <v>201</v>
      </c>
      <c r="G804" s="1" t="s">
        <v>2091</v>
      </c>
      <c r="H804" s="1" t="s">
        <v>2366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2367</v>
      </c>
      <c r="D805" s="1" t="s">
        <v>2203</v>
      </c>
      <c r="E805" s="1" t="s">
        <v>2321</v>
      </c>
      <c r="F805" s="1" t="s">
        <v>201</v>
      </c>
      <c r="G805" s="1" t="s">
        <v>2091</v>
      </c>
      <c r="H805" s="1" t="s">
        <v>2368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2369</v>
      </c>
      <c r="D806" s="1" t="s">
        <v>2206</v>
      </c>
      <c r="E806" s="1" t="s">
        <v>2321</v>
      </c>
      <c r="F806" s="1" t="s">
        <v>201</v>
      </c>
      <c r="G806" s="1" t="s">
        <v>2091</v>
      </c>
      <c r="H806" s="1" t="s">
        <v>2370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2371</v>
      </c>
      <c r="D807" s="1" t="s">
        <v>2209</v>
      </c>
      <c r="E807" s="1" t="s">
        <v>2321</v>
      </c>
      <c r="F807" s="1" t="s">
        <v>201</v>
      </c>
      <c r="G807" s="1" t="s">
        <v>2091</v>
      </c>
      <c r="H807" s="1" t="s">
        <v>2372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2373</v>
      </c>
      <c r="D808" s="1" t="s">
        <v>2212</v>
      </c>
      <c r="E808" s="1" t="s">
        <v>2321</v>
      </c>
      <c r="F808" s="1" t="s">
        <v>201</v>
      </c>
      <c r="G808" s="1" t="s">
        <v>2091</v>
      </c>
      <c r="H808" s="1" t="s">
        <v>2374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2375</v>
      </c>
      <c r="D809" s="1" t="s">
        <v>2376</v>
      </c>
      <c r="E809" s="1" t="s">
        <v>2321</v>
      </c>
      <c r="F809" s="1" t="s">
        <v>201</v>
      </c>
      <c r="G809" s="1" t="s">
        <v>2091</v>
      </c>
      <c r="H809" s="1" t="s">
        <v>2377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2378</v>
      </c>
      <c r="D810" s="1" t="s">
        <v>2379</v>
      </c>
      <c r="E810" s="1" t="s">
        <v>2321</v>
      </c>
      <c r="F810" s="1" t="s">
        <v>201</v>
      </c>
      <c r="G810" s="1" t="s">
        <v>2091</v>
      </c>
      <c r="H810" s="1" t="s">
        <v>2380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2381</v>
      </c>
      <c r="D811" s="1" t="s">
        <v>2382</v>
      </c>
      <c r="E811" s="1" t="s">
        <v>2321</v>
      </c>
      <c r="F811" s="1" t="s">
        <v>201</v>
      </c>
      <c r="G811" s="1" t="s">
        <v>2091</v>
      </c>
      <c r="H811" s="1" t="s">
        <v>2383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1042</v>
      </c>
      <c r="D812" s="1" t="s">
        <v>2384</v>
      </c>
      <c r="E812" s="1" t="s">
        <v>2321</v>
      </c>
      <c r="F812" s="1" t="s">
        <v>201</v>
      </c>
      <c r="G812" s="1" t="s">
        <v>2091</v>
      </c>
      <c r="H812" s="1" t="s">
        <v>2385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2386</v>
      </c>
      <c r="D813" s="1" t="s">
        <v>2387</v>
      </c>
      <c r="E813" s="1" t="s">
        <v>2321</v>
      </c>
      <c r="F813" s="1" t="s">
        <v>201</v>
      </c>
      <c r="G813" s="1" t="s">
        <v>2091</v>
      </c>
      <c r="H813" s="1" t="s">
        <v>2388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2389</v>
      </c>
      <c r="D814" s="1" t="s">
        <v>2217</v>
      </c>
      <c r="E814" s="1" t="s">
        <v>2321</v>
      </c>
      <c r="F814" s="1" t="s">
        <v>201</v>
      </c>
      <c r="G814" s="1" t="s">
        <v>2091</v>
      </c>
      <c r="H814" s="1" t="s">
        <v>2390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2391</v>
      </c>
      <c r="D815" s="1" t="s">
        <v>2220</v>
      </c>
      <c r="E815" s="1" t="s">
        <v>2321</v>
      </c>
      <c r="F815" s="1" t="s">
        <v>201</v>
      </c>
      <c r="G815" s="1" t="s">
        <v>2091</v>
      </c>
      <c r="H815" s="1" t="s">
        <v>2392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2393</v>
      </c>
      <c r="D816" s="1" t="s">
        <v>2224</v>
      </c>
      <c r="E816" s="1" t="s">
        <v>2321</v>
      </c>
      <c r="F816" s="1" t="s">
        <v>201</v>
      </c>
      <c r="G816" s="1" t="s">
        <v>2091</v>
      </c>
      <c r="H816" s="1" t="s">
        <v>2394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2395</v>
      </c>
      <c r="D817" s="1" t="s">
        <v>2226</v>
      </c>
      <c r="E817" s="1" t="s">
        <v>2321</v>
      </c>
      <c r="F817" s="1" t="s">
        <v>201</v>
      </c>
      <c r="G817" s="1" t="s">
        <v>2091</v>
      </c>
      <c r="H817" s="1" t="s">
        <v>2396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2397</v>
      </c>
      <c r="D818" s="1" t="s">
        <v>2229</v>
      </c>
      <c r="E818" s="1" t="s">
        <v>2321</v>
      </c>
      <c r="F818" s="1" t="s">
        <v>201</v>
      </c>
      <c r="G818" s="1" t="s">
        <v>2091</v>
      </c>
      <c r="H818" s="1" t="s">
        <v>2398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1013</v>
      </c>
      <c r="D819" s="1" t="s">
        <v>2232</v>
      </c>
      <c r="E819" s="1" t="s">
        <v>2321</v>
      </c>
      <c r="F819" s="1" t="s">
        <v>201</v>
      </c>
      <c r="G819" s="1" t="s">
        <v>2091</v>
      </c>
      <c r="H819" s="1" t="s">
        <v>2399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2400</v>
      </c>
      <c r="D820" s="1" t="s">
        <v>2235</v>
      </c>
      <c r="E820" s="1" t="s">
        <v>2321</v>
      </c>
      <c r="F820" s="1" t="s">
        <v>201</v>
      </c>
      <c r="G820" s="1" t="s">
        <v>2091</v>
      </c>
      <c r="H820" s="1" t="s">
        <v>2401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652</v>
      </c>
      <c r="D821" s="1" t="s">
        <v>2240</v>
      </c>
      <c r="E821" s="1" t="s">
        <v>2321</v>
      </c>
      <c r="F821" s="1" t="s">
        <v>201</v>
      </c>
      <c r="G821" s="1" t="s">
        <v>2091</v>
      </c>
      <c r="H821" s="1" t="s">
        <v>2402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2403</v>
      </c>
      <c r="D822" s="1" t="s">
        <v>2404</v>
      </c>
      <c r="E822" s="1" t="s">
        <v>2321</v>
      </c>
      <c r="F822" s="1" t="s">
        <v>201</v>
      </c>
      <c r="G822" s="1" t="s">
        <v>2091</v>
      </c>
      <c r="H822" s="1" t="s">
        <v>2405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2406</v>
      </c>
      <c r="D823" s="1" t="s">
        <v>2407</v>
      </c>
      <c r="E823" s="1" t="s">
        <v>2321</v>
      </c>
      <c r="F823" s="1" t="s">
        <v>201</v>
      </c>
      <c r="G823" s="1" t="s">
        <v>2091</v>
      </c>
      <c r="H823" s="1" t="s">
        <v>2408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2409</v>
      </c>
      <c r="D824" s="1" t="s">
        <v>2410</v>
      </c>
      <c r="E824" s="1" t="s">
        <v>2321</v>
      </c>
      <c r="F824" s="1" t="s">
        <v>201</v>
      </c>
      <c r="G824" s="1" t="s">
        <v>2091</v>
      </c>
      <c r="H824" s="1" t="s">
        <v>2411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2412</v>
      </c>
      <c r="D825" s="1" t="s">
        <v>2413</v>
      </c>
      <c r="E825" s="1" t="s">
        <v>2321</v>
      </c>
      <c r="F825" s="1" t="s">
        <v>201</v>
      </c>
      <c r="G825" s="1" t="s">
        <v>2091</v>
      </c>
      <c r="H825" s="1" t="s">
        <v>2414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2415</v>
      </c>
      <c r="D826" s="1" t="s">
        <v>2416</v>
      </c>
      <c r="E826" s="1" t="s">
        <v>2321</v>
      </c>
      <c r="F826" s="1" t="s">
        <v>201</v>
      </c>
      <c r="G826" s="1" t="s">
        <v>2091</v>
      </c>
      <c r="H826" s="1" t="s">
        <v>2417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2046</v>
      </c>
      <c r="D827" s="1" t="s">
        <v>2418</v>
      </c>
      <c r="E827" s="1" t="s">
        <v>2321</v>
      </c>
      <c r="F827" s="1" t="s">
        <v>201</v>
      </c>
      <c r="G827" s="1" t="s">
        <v>2091</v>
      </c>
      <c r="H827" s="1" t="s">
        <v>2419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2420</v>
      </c>
      <c r="D828" s="1" t="s">
        <v>2421</v>
      </c>
      <c r="E828" s="1" t="s">
        <v>2321</v>
      </c>
      <c r="F828" s="1" t="s">
        <v>201</v>
      </c>
      <c r="G828" s="1" t="s">
        <v>2091</v>
      </c>
      <c r="H828" s="1" t="s">
        <v>2422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2423</v>
      </c>
      <c r="D829" s="1" t="s">
        <v>2424</v>
      </c>
      <c r="E829" s="1" t="s">
        <v>2321</v>
      </c>
      <c r="F829" s="1" t="s">
        <v>201</v>
      </c>
      <c r="G829" s="1" t="s">
        <v>2091</v>
      </c>
      <c r="H829" s="1" t="s">
        <v>2425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1417</v>
      </c>
      <c r="D830" s="1" t="s">
        <v>2426</v>
      </c>
      <c r="E830" s="1" t="s">
        <v>2321</v>
      </c>
      <c r="F830" s="1" t="s">
        <v>201</v>
      </c>
      <c r="G830" s="1" t="s">
        <v>2091</v>
      </c>
      <c r="H830" s="1" t="s">
        <v>2427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2428</v>
      </c>
      <c r="D831" s="1" t="s">
        <v>2429</v>
      </c>
      <c r="E831" s="1" t="s">
        <v>2321</v>
      </c>
      <c r="F831" s="1" t="s">
        <v>201</v>
      </c>
      <c r="G831" s="1" t="s">
        <v>2091</v>
      </c>
      <c r="H831" s="1" t="s">
        <v>2430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2431</v>
      </c>
      <c r="D832" s="1" t="s">
        <v>2432</v>
      </c>
      <c r="E832" s="1" t="s">
        <v>2321</v>
      </c>
      <c r="F832" s="1" t="s">
        <v>201</v>
      </c>
      <c r="G832" s="1" t="s">
        <v>2091</v>
      </c>
      <c r="H832" s="1" t="s">
        <v>2433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2434</v>
      </c>
      <c r="D833" s="1" t="s">
        <v>2242</v>
      </c>
      <c r="E833" s="1" t="s">
        <v>2321</v>
      </c>
      <c r="F833" s="1" t="s">
        <v>201</v>
      </c>
      <c r="G833" s="1" t="s">
        <v>2091</v>
      </c>
      <c r="H833" s="1" t="s">
        <v>2435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2436</v>
      </c>
      <c r="D834" s="1" t="s">
        <v>2245</v>
      </c>
      <c r="E834" s="1" t="s">
        <v>2321</v>
      </c>
      <c r="F834" s="1" t="s">
        <v>201</v>
      </c>
      <c r="G834" s="1" t="s">
        <v>2091</v>
      </c>
      <c r="H834" s="1" t="s">
        <v>2437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2438</v>
      </c>
      <c r="D835" s="1" t="s">
        <v>2247</v>
      </c>
      <c r="E835" s="1" t="s">
        <v>2321</v>
      </c>
      <c r="F835" s="1" t="s">
        <v>201</v>
      </c>
      <c r="G835" s="1" t="s">
        <v>2091</v>
      </c>
      <c r="H835" s="1" t="s">
        <v>2439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2440</v>
      </c>
      <c r="D836" s="1" t="s">
        <v>2250</v>
      </c>
      <c r="E836" s="1" t="s">
        <v>2321</v>
      </c>
      <c r="F836" s="1" t="s">
        <v>201</v>
      </c>
      <c r="G836" s="1" t="s">
        <v>2091</v>
      </c>
      <c r="H836" s="1" t="s">
        <v>2441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2442</v>
      </c>
      <c r="D837" s="1" t="s">
        <v>2253</v>
      </c>
      <c r="E837" s="1" t="s">
        <v>2321</v>
      </c>
      <c r="F837" s="1" t="s">
        <v>201</v>
      </c>
      <c r="G837" s="1" t="s">
        <v>2091</v>
      </c>
      <c r="H837" s="1" t="s">
        <v>2443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2444</v>
      </c>
      <c r="D838" s="1" t="s">
        <v>2259</v>
      </c>
      <c r="E838" s="1" t="s">
        <v>2321</v>
      </c>
      <c r="F838" s="1" t="s">
        <v>201</v>
      </c>
      <c r="G838" s="1" t="s">
        <v>2091</v>
      </c>
      <c r="H838" s="1" t="s">
        <v>2445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1019</v>
      </c>
      <c r="D839" s="1" t="s">
        <v>2265</v>
      </c>
      <c r="E839" s="1" t="s">
        <v>2321</v>
      </c>
      <c r="F839" s="1" t="s">
        <v>201</v>
      </c>
      <c r="G839" s="1" t="s">
        <v>2091</v>
      </c>
      <c r="H839" s="1" t="s">
        <v>2446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2447</v>
      </c>
      <c r="D840" s="1" t="s">
        <v>2267</v>
      </c>
      <c r="E840" s="1" t="s">
        <v>2321</v>
      </c>
      <c r="F840" s="1" t="s">
        <v>201</v>
      </c>
      <c r="G840" s="1" t="s">
        <v>2091</v>
      </c>
      <c r="H840" s="1" t="s">
        <v>2448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2449</v>
      </c>
      <c r="D841" s="1" t="s">
        <v>2270</v>
      </c>
      <c r="E841" s="1" t="s">
        <v>2321</v>
      </c>
      <c r="F841" s="1" t="s">
        <v>201</v>
      </c>
      <c r="G841" s="1" t="s">
        <v>2091</v>
      </c>
      <c r="H841" s="1" t="s">
        <v>2450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2451</v>
      </c>
      <c r="D842" s="1" t="s">
        <v>2452</v>
      </c>
      <c r="E842" s="1" t="s">
        <v>2321</v>
      </c>
      <c r="F842" s="1" t="s">
        <v>201</v>
      </c>
      <c r="G842" s="1" t="s">
        <v>2091</v>
      </c>
      <c r="H842" s="1" t="s">
        <v>2453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2454</v>
      </c>
      <c r="D843" s="1" t="s">
        <v>2455</v>
      </c>
      <c r="E843" s="1" t="s">
        <v>2321</v>
      </c>
      <c r="F843" s="1" t="s">
        <v>201</v>
      </c>
      <c r="G843" s="1" t="s">
        <v>2091</v>
      </c>
      <c r="H843" s="1" t="s">
        <v>2456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2457</v>
      </c>
      <c r="D844" s="1" t="s">
        <v>2458</v>
      </c>
      <c r="E844" s="1" t="s">
        <v>2321</v>
      </c>
      <c r="F844" s="1" t="s">
        <v>201</v>
      </c>
      <c r="G844" s="1" t="s">
        <v>2091</v>
      </c>
      <c r="H844" s="1" t="s">
        <v>2459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2460</v>
      </c>
      <c r="D845" s="1" t="s">
        <v>2461</v>
      </c>
      <c r="E845" s="1" t="s">
        <v>2321</v>
      </c>
      <c r="F845" s="1" t="s">
        <v>201</v>
      </c>
      <c r="G845" s="1" t="s">
        <v>2091</v>
      </c>
      <c r="H845" s="1" t="s">
        <v>2462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2463</v>
      </c>
      <c r="D846" s="1" t="s">
        <v>2464</v>
      </c>
      <c r="E846" s="1" t="s">
        <v>2321</v>
      </c>
      <c r="F846" s="1" t="s">
        <v>201</v>
      </c>
      <c r="G846" s="1" t="s">
        <v>2091</v>
      </c>
      <c r="H846" s="1" t="s">
        <v>2465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2466</v>
      </c>
      <c r="D847" s="1" t="s">
        <v>2467</v>
      </c>
      <c r="E847" s="1" t="s">
        <v>2321</v>
      </c>
      <c r="F847" s="1" t="s">
        <v>201</v>
      </c>
      <c r="G847" s="1" t="s">
        <v>2091</v>
      </c>
      <c r="H847" s="1" t="s">
        <v>2468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2469</v>
      </c>
      <c r="D848" s="1" t="s">
        <v>2470</v>
      </c>
      <c r="E848" s="1" t="s">
        <v>2321</v>
      </c>
      <c r="F848" s="1" t="s">
        <v>201</v>
      </c>
      <c r="G848" s="1" t="s">
        <v>2091</v>
      </c>
      <c r="H848" s="1" t="s">
        <v>2471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2472</v>
      </c>
      <c r="D849" s="1" t="s">
        <v>2473</v>
      </c>
      <c r="E849" s="1" t="s">
        <v>2321</v>
      </c>
      <c r="F849" s="1" t="s">
        <v>201</v>
      </c>
      <c r="G849" s="1" t="s">
        <v>2091</v>
      </c>
      <c r="H849" s="1" t="s">
        <v>2474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2475</v>
      </c>
      <c r="D850" s="1" t="s">
        <v>2272</v>
      </c>
      <c r="E850" s="1" t="s">
        <v>2321</v>
      </c>
      <c r="F850" s="1" t="s">
        <v>201</v>
      </c>
      <c r="G850" s="1" t="s">
        <v>2091</v>
      </c>
      <c r="H850" s="1" t="s">
        <v>2476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2477</v>
      </c>
      <c r="D851" s="1" t="s">
        <v>2275</v>
      </c>
      <c r="E851" s="1" t="s">
        <v>2321</v>
      </c>
      <c r="F851" s="1" t="s">
        <v>201</v>
      </c>
      <c r="G851" s="1" t="s">
        <v>2091</v>
      </c>
      <c r="H851" s="1" t="s">
        <v>2478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2479</v>
      </c>
      <c r="D852" s="1" t="s">
        <v>2278</v>
      </c>
      <c r="E852" s="1" t="s">
        <v>2321</v>
      </c>
      <c r="F852" s="1" t="s">
        <v>201</v>
      </c>
      <c r="G852" s="1" t="s">
        <v>2091</v>
      </c>
      <c r="H852" s="1" t="s">
        <v>2480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2481</v>
      </c>
      <c r="D853" s="1" t="s">
        <v>2281</v>
      </c>
      <c r="E853" s="1" t="s">
        <v>2321</v>
      </c>
      <c r="F853" s="1" t="s">
        <v>201</v>
      </c>
      <c r="G853" s="1" t="s">
        <v>2091</v>
      </c>
      <c r="H853" s="1" t="s">
        <v>2482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2483</v>
      </c>
      <c r="D854" s="1" t="s">
        <v>2284</v>
      </c>
      <c r="E854" s="1" t="s">
        <v>2321</v>
      </c>
      <c r="F854" s="1" t="s">
        <v>201</v>
      </c>
      <c r="G854" s="1" t="s">
        <v>2091</v>
      </c>
      <c r="H854" s="1" t="s">
        <v>2484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2485</v>
      </c>
      <c r="D855" s="1" t="s">
        <v>2287</v>
      </c>
      <c r="E855" s="1" t="s">
        <v>2321</v>
      </c>
      <c r="F855" s="1" t="s">
        <v>201</v>
      </c>
      <c r="G855" s="1" t="s">
        <v>2091</v>
      </c>
      <c r="H855" s="1" t="s">
        <v>2486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2487</v>
      </c>
      <c r="D856" s="1" t="s">
        <v>2290</v>
      </c>
      <c r="E856" s="1" t="s">
        <v>2321</v>
      </c>
      <c r="F856" s="1" t="s">
        <v>201</v>
      </c>
      <c r="G856" s="1" t="s">
        <v>2091</v>
      </c>
      <c r="H856" s="1" t="s">
        <v>2488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2489</v>
      </c>
      <c r="D857" s="1" t="s">
        <v>2293</v>
      </c>
      <c r="E857" s="1" t="s">
        <v>2321</v>
      </c>
      <c r="F857" s="1" t="s">
        <v>201</v>
      </c>
      <c r="G857" s="1" t="s">
        <v>2091</v>
      </c>
      <c r="H857" s="1" t="s">
        <v>2490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2491</v>
      </c>
      <c r="D858" s="1" t="s">
        <v>2296</v>
      </c>
      <c r="E858" s="1" t="s">
        <v>2321</v>
      </c>
      <c r="F858" s="1" t="s">
        <v>201</v>
      </c>
      <c r="G858" s="1" t="s">
        <v>2091</v>
      </c>
      <c r="H858" s="1" t="s">
        <v>2492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2493</v>
      </c>
      <c r="D859" s="1" t="s">
        <v>2299</v>
      </c>
      <c r="E859" s="1" t="s">
        <v>2321</v>
      </c>
      <c r="F859" s="1" t="s">
        <v>201</v>
      </c>
      <c r="G859" s="1" t="s">
        <v>2091</v>
      </c>
      <c r="H859" s="1" t="s">
        <v>2494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2495</v>
      </c>
      <c r="D860" s="1" t="s">
        <v>2302</v>
      </c>
      <c r="E860" s="1" t="s">
        <v>2321</v>
      </c>
      <c r="F860" s="1" t="s">
        <v>201</v>
      </c>
      <c r="G860" s="1" t="s">
        <v>2091</v>
      </c>
      <c r="H860" s="1" t="s">
        <v>2496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735</v>
      </c>
      <c r="D861" s="1" t="s">
        <v>2497</v>
      </c>
      <c r="E861" s="1" t="s">
        <v>2321</v>
      </c>
      <c r="F861" s="1" t="s">
        <v>201</v>
      </c>
      <c r="G861" s="1" t="s">
        <v>2091</v>
      </c>
      <c r="H861" s="1" t="s">
        <v>2498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2499</v>
      </c>
      <c r="D862" s="1" t="s">
        <v>2500</v>
      </c>
      <c r="E862" s="1" t="s">
        <v>2321</v>
      </c>
      <c r="F862" s="1" t="s">
        <v>201</v>
      </c>
      <c r="G862" s="1" t="s">
        <v>2091</v>
      </c>
      <c r="H862" s="1" t="s">
        <v>2501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1033</v>
      </c>
      <c r="D863" s="1" t="s">
        <v>2502</v>
      </c>
      <c r="E863" s="1" t="s">
        <v>2321</v>
      </c>
      <c r="F863" s="1" t="s">
        <v>201</v>
      </c>
      <c r="G863" s="1" t="s">
        <v>2091</v>
      </c>
      <c r="H863" s="1" t="s">
        <v>2503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2504</v>
      </c>
      <c r="D864" s="1" t="s">
        <v>2505</v>
      </c>
      <c r="E864" s="1" t="s">
        <v>2321</v>
      </c>
      <c r="F864" s="1" t="s">
        <v>201</v>
      </c>
      <c r="G864" s="1" t="s">
        <v>2091</v>
      </c>
      <c r="H864" s="1" t="s">
        <v>2506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2507</v>
      </c>
      <c r="D865" s="1" t="s">
        <v>2508</v>
      </c>
      <c r="E865" s="1" t="s">
        <v>2321</v>
      </c>
      <c r="F865" s="1" t="s">
        <v>201</v>
      </c>
      <c r="G865" s="1" t="s">
        <v>2091</v>
      </c>
      <c r="H865" s="1" t="s">
        <v>2509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2510</v>
      </c>
      <c r="D866" s="1" t="s">
        <v>2511</v>
      </c>
      <c r="E866" s="1" t="s">
        <v>2321</v>
      </c>
      <c r="F866" s="1" t="s">
        <v>201</v>
      </c>
      <c r="G866" s="1" t="s">
        <v>2091</v>
      </c>
      <c r="H866" s="1" t="s">
        <v>2512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2513</v>
      </c>
      <c r="D867" s="1" t="s">
        <v>2514</v>
      </c>
      <c r="E867" s="1" t="s">
        <v>2321</v>
      </c>
      <c r="F867" s="1" t="s">
        <v>201</v>
      </c>
      <c r="G867" s="1" t="s">
        <v>2091</v>
      </c>
      <c r="H867" s="1" t="s">
        <v>2515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2516</v>
      </c>
      <c r="D868" s="1" t="s">
        <v>2305</v>
      </c>
      <c r="E868" s="1" t="s">
        <v>2321</v>
      </c>
      <c r="F868" s="1" t="s">
        <v>201</v>
      </c>
      <c r="G868" s="1" t="s">
        <v>2091</v>
      </c>
      <c r="H868" s="1" t="s">
        <v>2517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2034</v>
      </c>
      <c r="D869" s="1" t="s">
        <v>2308</v>
      </c>
      <c r="E869" s="1" t="s">
        <v>2321</v>
      </c>
      <c r="F869" s="1" t="s">
        <v>201</v>
      </c>
      <c r="G869" s="1" t="s">
        <v>2091</v>
      </c>
      <c r="H869" s="1" t="s">
        <v>2518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2519</v>
      </c>
      <c r="D870" s="1" t="s">
        <v>2317</v>
      </c>
      <c r="E870" s="1" t="s">
        <v>2321</v>
      </c>
      <c r="F870" s="1" t="s">
        <v>201</v>
      </c>
      <c r="G870" s="1" t="s">
        <v>2091</v>
      </c>
      <c r="H870" s="1" t="s">
        <v>2520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2521</v>
      </c>
      <c r="D871" s="1" t="s">
        <v>2522</v>
      </c>
      <c r="E871" s="1" t="s">
        <v>2321</v>
      </c>
      <c r="F871" s="1" t="s">
        <v>201</v>
      </c>
      <c r="G871" s="1" t="s">
        <v>2091</v>
      </c>
      <c r="H871" s="1" t="s">
        <v>2523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2524</v>
      </c>
      <c r="D872" s="1" t="s">
        <v>2525</v>
      </c>
      <c r="E872" s="1" t="s">
        <v>2321</v>
      </c>
      <c r="F872" s="1" t="s">
        <v>201</v>
      </c>
      <c r="G872" s="1" t="s">
        <v>2091</v>
      </c>
      <c r="H872" s="1" t="s">
        <v>2526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2527</v>
      </c>
      <c r="D873" s="1" t="s">
        <v>2528</v>
      </c>
      <c r="E873" s="1" t="s">
        <v>2321</v>
      </c>
      <c r="F873" s="1" t="s">
        <v>201</v>
      </c>
      <c r="G873" s="1" t="s">
        <v>2091</v>
      </c>
      <c r="H873" s="1" t="s">
        <v>2529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2530</v>
      </c>
      <c r="D874" s="1" t="s">
        <v>2531</v>
      </c>
      <c r="E874" s="1" t="s">
        <v>2321</v>
      </c>
      <c r="F874" s="1" t="s">
        <v>201</v>
      </c>
      <c r="G874" s="1" t="s">
        <v>2091</v>
      </c>
      <c r="H874" s="1" t="s">
        <v>2532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2533</v>
      </c>
      <c r="D875" s="1" t="s">
        <v>2534</v>
      </c>
      <c r="E875" s="1" t="s">
        <v>2321</v>
      </c>
      <c r="F875" s="1" t="s">
        <v>201</v>
      </c>
      <c r="G875" s="1" t="s">
        <v>2091</v>
      </c>
      <c r="H875" s="1" t="s">
        <v>2535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2536</v>
      </c>
      <c r="D876" s="1" t="s">
        <v>2537</v>
      </c>
      <c r="E876" s="1" t="s">
        <v>2321</v>
      </c>
      <c r="F876" s="1" t="s">
        <v>201</v>
      </c>
      <c r="G876" s="1" t="s">
        <v>2091</v>
      </c>
      <c r="H876" s="1" t="s">
        <v>2538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2539</v>
      </c>
      <c r="D877" s="1" t="s">
        <v>2540</v>
      </c>
      <c r="E877" s="1" t="s">
        <v>2321</v>
      </c>
      <c r="F877" s="1" t="s">
        <v>201</v>
      </c>
      <c r="G877" s="1" t="s">
        <v>2091</v>
      </c>
      <c r="H877" s="1" t="s">
        <v>2541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2542</v>
      </c>
      <c r="D878" s="1" t="s">
        <v>2543</v>
      </c>
      <c r="E878" s="1" t="s">
        <v>2321</v>
      </c>
      <c r="F878" s="1" t="s">
        <v>201</v>
      </c>
      <c r="G878" s="1" t="s">
        <v>2091</v>
      </c>
      <c r="H878" s="1" t="s">
        <v>2544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2545</v>
      </c>
      <c r="D879" s="1" t="s">
        <v>2546</v>
      </c>
      <c r="E879" s="1" t="s">
        <v>2321</v>
      </c>
      <c r="F879" s="1" t="s">
        <v>201</v>
      </c>
      <c r="G879" s="1" t="s">
        <v>2091</v>
      </c>
      <c r="H879" s="1" t="s">
        <v>2547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2548</v>
      </c>
      <c r="D880" s="1" t="s">
        <v>2549</v>
      </c>
      <c r="E880" s="1" t="s">
        <v>2321</v>
      </c>
      <c r="F880" s="1" t="s">
        <v>201</v>
      </c>
      <c r="G880" s="1" t="s">
        <v>2091</v>
      </c>
      <c r="H880" s="1" t="s">
        <v>2550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2551</v>
      </c>
      <c r="D881" s="1" t="s">
        <v>2552</v>
      </c>
      <c r="E881" s="1" t="s">
        <v>2321</v>
      </c>
      <c r="F881" s="1" t="s">
        <v>201</v>
      </c>
      <c r="G881" s="1" t="s">
        <v>2091</v>
      </c>
      <c r="H881" s="1" t="s">
        <v>2553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2554</v>
      </c>
      <c r="D882" s="1" t="s">
        <v>2555</v>
      </c>
      <c r="E882" s="1" t="s">
        <v>2321</v>
      </c>
      <c r="F882" s="1" t="s">
        <v>201</v>
      </c>
      <c r="G882" s="1" t="s">
        <v>2091</v>
      </c>
      <c r="H882" s="1" t="s">
        <v>2556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2557</v>
      </c>
      <c r="D883" s="1" t="s">
        <v>2558</v>
      </c>
      <c r="E883" s="1" t="s">
        <v>2321</v>
      </c>
      <c r="F883" s="1" t="s">
        <v>201</v>
      </c>
      <c r="G883" s="1" t="s">
        <v>2091</v>
      </c>
      <c r="H883" s="1" t="s">
        <v>2559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2560</v>
      </c>
      <c r="D884" s="1" t="s">
        <v>2561</v>
      </c>
      <c r="E884" s="1" t="s">
        <v>2321</v>
      </c>
      <c r="F884" s="1" t="s">
        <v>201</v>
      </c>
      <c r="G884" s="1" t="s">
        <v>2091</v>
      </c>
      <c r="H884" s="1" t="s">
        <v>2562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2563</v>
      </c>
      <c r="D885" s="1" t="s">
        <v>2564</v>
      </c>
      <c r="E885" s="1" t="s">
        <v>2321</v>
      </c>
      <c r="F885" s="1" t="s">
        <v>201</v>
      </c>
      <c r="G885" s="1" t="s">
        <v>2091</v>
      </c>
      <c r="H885" s="1" t="s">
        <v>2565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2566</v>
      </c>
      <c r="D886" s="1" t="s">
        <v>2567</v>
      </c>
      <c r="E886" s="1" t="s">
        <v>2321</v>
      </c>
      <c r="F886" s="1" t="s">
        <v>201</v>
      </c>
      <c r="G886" s="1" t="s">
        <v>2091</v>
      </c>
      <c r="H886" s="1" t="s">
        <v>2568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1036</v>
      </c>
      <c r="D887" s="1" t="s">
        <v>2569</v>
      </c>
      <c r="E887" s="1" t="s">
        <v>2321</v>
      </c>
      <c r="F887" s="1" t="s">
        <v>201</v>
      </c>
      <c r="G887" s="1" t="s">
        <v>2091</v>
      </c>
      <c r="H887" s="1" t="s">
        <v>2570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2571</v>
      </c>
      <c r="D888" s="1" t="s">
        <v>2572</v>
      </c>
      <c r="E888" s="1" t="s">
        <v>2321</v>
      </c>
      <c r="F888" s="1" t="s">
        <v>201</v>
      </c>
      <c r="G888" s="1" t="s">
        <v>2091</v>
      </c>
      <c r="H888" s="1" t="s">
        <v>2573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2574</v>
      </c>
      <c r="D889" s="1" t="s">
        <v>1061</v>
      </c>
      <c r="E889" s="1" t="s">
        <v>2321</v>
      </c>
      <c r="F889" s="1" t="s">
        <v>201</v>
      </c>
      <c r="G889" s="1" t="s">
        <v>2091</v>
      </c>
      <c r="H889" s="1" t="s">
        <v>2575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2576</v>
      </c>
      <c r="D890" s="1" t="s">
        <v>2577</v>
      </c>
      <c r="E890" s="1" t="s">
        <v>2321</v>
      </c>
      <c r="F890" s="1" t="s">
        <v>201</v>
      </c>
      <c r="G890" s="1" t="s">
        <v>2091</v>
      </c>
      <c r="H890" s="1" t="s">
        <v>2578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2579</v>
      </c>
      <c r="D891" s="1" t="s">
        <v>2580</v>
      </c>
      <c r="E891" s="1" t="s">
        <v>2321</v>
      </c>
      <c r="F891" s="1" t="s">
        <v>201</v>
      </c>
      <c r="G891" s="1" t="s">
        <v>2091</v>
      </c>
      <c r="H891" s="1" t="s">
        <v>2581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2582</v>
      </c>
      <c r="D892" s="1" t="s">
        <v>1066</v>
      </c>
      <c r="E892" s="1" t="s">
        <v>2321</v>
      </c>
      <c r="F892" s="1" t="s">
        <v>201</v>
      </c>
      <c r="G892" s="1" t="s">
        <v>2091</v>
      </c>
      <c r="H892" s="1" t="s">
        <v>2583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2584</v>
      </c>
      <c r="D893" s="1" t="s">
        <v>2585</v>
      </c>
      <c r="E893" s="1" t="s">
        <v>2321</v>
      </c>
      <c r="F893" s="1" t="s">
        <v>201</v>
      </c>
      <c r="G893" s="1" t="s">
        <v>2091</v>
      </c>
      <c r="H893" s="1" t="s">
        <v>2586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2587</v>
      </c>
      <c r="D894" s="1" t="s">
        <v>2588</v>
      </c>
      <c r="E894" s="1" t="s">
        <v>2321</v>
      </c>
      <c r="F894" s="1" t="s">
        <v>201</v>
      </c>
      <c r="G894" s="1" t="s">
        <v>2091</v>
      </c>
      <c r="H894" s="1" t="s">
        <v>2589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2590</v>
      </c>
      <c r="D895" s="1" t="s">
        <v>2591</v>
      </c>
      <c r="E895" s="1" t="s">
        <v>2321</v>
      </c>
      <c r="F895" s="1" t="s">
        <v>201</v>
      </c>
      <c r="G895" s="1" t="s">
        <v>2091</v>
      </c>
      <c r="H895" s="1" t="s">
        <v>2592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2593</v>
      </c>
      <c r="D896" s="1" t="s">
        <v>2594</v>
      </c>
      <c r="E896" s="1" t="s">
        <v>2321</v>
      </c>
      <c r="F896" s="1" t="s">
        <v>201</v>
      </c>
      <c r="G896" s="1" t="s">
        <v>2091</v>
      </c>
      <c r="H896" s="1" t="s">
        <v>2595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2596</v>
      </c>
      <c r="D897" s="1" t="s">
        <v>2597</v>
      </c>
      <c r="E897" s="1" t="s">
        <v>2321</v>
      </c>
      <c r="F897" s="1" t="s">
        <v>201</v>
      </c>
      <c r="G897" s="1" t="s">
        <v>2091</v>
      </c>
      <c r="H897" s="1" t="s">
        <v>2598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2599</v>
      </c>
      <c r="D898" s="1" t="s">
        <v>2600</v>
      </c>
      <c r="E898" s="1" t="s">
        <v>2321</v>
      </c>
      <c r="F898" s="1" t="s">
        <v>201</v>
      </c>
      <c r="G898" s="1" t="s">
        <v>2091</v>
      </c>
      <c r="H898" s="1" t="s">
        <v>2601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2602</v>
      </c>
      <c r="D899" s="1" t="s">
        <v>2603</v>
      </c>
      <c r="E899" s="1" t="s">
        <v>2321</v>
      </c>
      <c r="F899" s="1" t="s">
        <v>201</v>
      </c>
      <c r="G899" s="1" t="s">
        <v>2091</v>
      </c>
      <c r="H899" s="1" t="s">
        <v>2604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2605</v>
      </c>
      <c r="D900" s="1" t="s">
        <v>2606</v>
      </c>
      <c r="E900" s="1" t="s">
        <v>2321</v>
      </c>
      <c r="F900" s="1" t="s">
        <v>201</v>
      </c>
      <c r="G900" s="1" t="s">
        <v>2091</v>
      </c>
      <c r="H900" s="1" t="s">
        <v>2607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2608</v>
      </c>
      <c r="D901" s="1" t="s">
        <v>2609</v>
      </c>
      <c r="E901" s="1" t="s">
        <v>2321</v>
      </c>
      <c r="F901" s="1" t="s">
        <v>201</v>
      </c>
      <c r="G901" s="1" t="s">
        <v>2091</v>
      </c>
      <c r="H901" s="1" t="s">
        <v>2610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2611</v>
      </c>
      <c r="D902" s="1" t="s">
        <v>2612</v>
      </c>
      <c r="E902" s="1" t="s">
        <v>2321</v>
      </c>
      <c r="F902" s="1" t="s">
        <v>201</v>
      </c>
      <c r="G902" s="1" t="s">
        <v>2091</v>
      </c>
      <c r="H902" s="1" t="s">
        <v>2613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1045</v>
      </c>
      <c r="D903" s="1" t="s">
        <v>2614</v>
      </c>
      <c r="E903" s="1" t="s">
        <v>2321</v>
      </c>
      <c r="F903" s="1" t="s">
        <v>201</v>
      </c>
      <c r="G903" s="1" t="s">
        <v>2091</v>
      </c>
      <c r="H903" s="1" t="s">
        <v>2615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2616</v>
      </c>
      <c r="D904" s="1" t="s">
        <v>2617</v>
      </c>
      <c r="E904" s="1" t="s">
        <v>2321</v>
      </c>
      <c r="F904" s="1" t="s">
        <v>201</v>
      </c>
      <c r="G904" s="1" t="s">
        <v>2091</v>
      </c>
      <c r="H904" s="1" t="s">
        <v>2618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2619</v>
      </c>
      <c r="D905" s="1" t="s">
        <v>2620</v>
      </c>
      <c r="E905" s="1" t="s">
        <v>2321</v>
      </c>
      <c r="F905" s="1" t="s">
        <v>201</v>
      </c>
      <c r="G905" s="1" t="s">
        <v>2091</v>
      </c>
      <c r="H905" s="1" t="s">
        <v>2621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2622</v>
      </c>
      <c r="D906" s="1" t="s">
        <v>2623</v>
      </c>
      <c r="E906" s="1" t="s">
        <v>2321</v>
      </c>
      <c r="F906" s="1" t="s">
        <v>201</v>
      </c>
      <c r="G906" s="1" t="s">
        <v>2091</v>
      </c>
      <c r="H906" s="1" t="s">
        <v>2624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2625</v>
      </c>
      <c r="D907" s="1" t="s">
        <v>2626</v>
      </c>
      <c r="E907" s="1" t="s">
        <v>2321</v>
      </c>
      <c r="F907" s="1" t="s">
        <v>201</v>
      </c>
      <c r="G907" s="1" t="s">
        <v>2091</v>
      </c>
      <c r="H907" s="1" t="s">
        <v>2627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2628</v>
      </c>
      <c r="D908" s="1" t="s">
        <v>2629</v>
      </c>
      <c r="E908" s="1" t="s">
        <v>2321</v>
      </c>
      <c r="F908" s="1" t="s">
        <v>201</v>
      </c>
      <c r="G908" s="1" t="s">
        <v>2091</v>
      </c>
      <c r="H908" s="1" t="s">
        <v>2630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2631</v>
      </c>
      <c r="D909" s="1" t="s">
        <v>2632</v>
      </c>
      <c r="E909" s="1" t="s">
        <v>2321</v>
      </c>
      <c r="F909" s="1" t="s">
        <v>201</v>
      </c>
      <c r="G909" s="1" t="s">
        <v>2091</v>
      </c>
      <c r="H909" s="1" t="s">
        <v>2633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2634</v>
      </c>
      <c r="D910" s="1" t="s">
        <v>2635</v>
      </c>
      <c r="E910" s="1" t="s">
        <v>2321</v>
      </c>
      <c r="F910" s="1" t="s">
        <v>201</v>
      </c>
      <c r="G910" s="1" t="s">
        <v>2091</v>
      </c>
      <c r="H910" s="1" t="s">
        <v>2636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2637</v>
      </c>
      <c r="D911" s="1" t="s">
        <v>2638</v>
      </c>
      <c r="E911" s="1" t="s">
        <v>2321</v>
      </c>
      <c r="F911" s="1" t="s">
        <v>201</v>
      </c>
      <c r="G911" s="1" t="s">
        <v>2091</v>
      </c>
      <c r="H911" s="1" t="s">
        <v>2639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2640</v>
      </c>
      <c r="D912" s="1" t="s">
        <v>2641</v>
      </c>
      <c r="E912" s="1" t="s">
        <v>2321</v>
      </c>
      <c r="F912" s="1" t="s">
        <v>201</v>
      </c>
      <c r="G912" s="1" t="s">
        <v>2091</v>
      </c>
      <c r="H912" s="1" t="s">
        <v>2642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2643</v>
      </c>
      <c r="D913" s="1" t="s">
        <v>2644</v>
      </c>
      <c r="E913" s="1" t="s">
        <v>2321</v>
      </c>
      <c r="F913" s="1" t="s">
        <v>201</v>
      </c>
      <c r="G913" s="1" t="s">
        <v>2091</v>
      </c>
      <c r="H913" s="1" t="s">
        <v>2645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2646</v>
      </c>
      <c r="D914" s="1" t="s">
        <v>2647</v>
      </c>
      <c r="E914" s="1" t="s">
        <v>2321</v>
      </c>
      <c r="F914" s="1" t="s">
        <v>201</v>
      </c>
      <c r="G914" s="1" t="s">
        <v>2091</v>
      </c>
      <c r="H914" s="1" t="s">
        <v>2648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2649</v>
      </c>
      <c r="D915" s="1" t="s">
        <v>2650</v>
      </c>
      <c r="E915" s="1" t="s">
        <v>2321</v>
      </c>
      <c r="F915" s="1" t="s">
        <v>201</v>
      </c>
      <c r="G915" s="1" t="s">
        <v>2091</v>
      </c>
      <c r="H915" s="1" t="s">
        <v>2651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1245</v>
      </c>
      <c r="D916" s="1" t="s">
        <v>2652</v>
      </c>
      <c r="E916" s="1" t="s">
        <v>2321</v>
      </c>
      <c r="F916" s="1" t="s">
        <v>201</v>
      </c>
      <c r="G916" s="1" t="s">
        <v>2091</v>
      </c>
      <c r="H916" s="1" t="s">
        <v>2653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2654</v>
      </c>
      <c r="D917" s="1" t="s">
        <v>2655</v>
      </c>
      <c r="E917" s="1" t="s">
        <v>2321</v>
      </c>
      <c r="F917" s="1" t="s">
        <v>201</v>
      </c>
      <c r="G917" s="1" t="s">
        <v>2091</v>
      </c>
      <c r="H917" s="1" t="s">
        <v>2656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2657</v>
      </c>
      <c r="D918" s="1" t="s">
        <v>2658</v>
      </c>
      <c r="E918" s="1" t="s">
        <v>2321</v>
      </c>
      <c r="F918" s="1" t="s">
        <v>201</v>
      </c>
      <c r="G918" s="1" t="s">
        <v>2091</v>
      </c>
      <c r="H918" s="1" t="s">
        <v>2659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1030</v>
      </c>
      <c r="D919" s="1" t="s">
        <v>2660</v>
      </c>
      <c r="E919" s="1" t="s">
        <v>2321</v>
      </c>
      <c r="F919" s="1" t="s">
        <v>201</v>
      </c>
      <c r="G919" s="1" t="s">
        <v>2091</v>
      </c>
      <c r="H919" s="1" t="s">
        <v>2661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2662</v>
      </c>
      <c r="D920" s="1" t="s">
        <v>2663</v>
      </c>
      <c r="E920" s="1" t="s">
        <v>2321</v>
      </c>
      <c r="F920" s="1" t="s">
        <v>201</v>
      </c>
      <c r="G920" s="1" t="s">
        <v>2091</v>
      </c>
      <c r="H920" s="1" t="s">
        <v>2664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2665</v>
      </c>
      <c r="D921" s="1" t="s">
        <v>2666</v>
      </c>
      <c r="E921" s="1" t="s">
        <v>2321</v>
      </c>
      <c r="F921" s="1" t="s">
        <v>201</v>
      </c>
      <c r="G921" s="1" t="s">
        <v>2091</v>
      </c>
      <c r="H921" s="1" t="s">
        <v>2667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2668</v>
      </c>
      <c r="D922" s="1" t="s">
        <v>2669</v>
      </c>
      <c r="E922" s="1" t="s">
        <v>2321</v>
      </c>
      <c r="F922" s="1" t="s">
        <v>201</v>
      </c>
      <c r="G922" s="1" t="s">
        <v>2091</v>
      </c>
      <c r="H922" s="1" t="s">
        <v>2670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2671</v>
      </c>
      <c r="D923" s="1" t="s">
        <v>2672</v>
      </c>
      <c r="E923" s="1" t="s">
        <v>2321</v>
      </c>
      <c r="F923" s="1" t="s">
        <v>201</v>
      </c>
      <c r="G923" s="1" t="s">
        <v>2091</v>
      </c>
      <c r="H923" s="1" t="s">
        <v>2673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2674</v>
      </c>
      <c r="D924" s="1" t="s">
        <v>2675</v>
      </c>
      <c r="E924" s="1" t="s">
        <v>2321</v>
      </c>
      <c r="F924" s="1" t="s">
        <v>201</v>
      </c>
      <c r="G924" s="1" t="s">
        <v>2091</v>
      </c>
      <c r="H924" s="1" t="s">
        <v>2676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2677</v>
      </c>
      <c r="D925" s="1" t="s">
        <v>2678</v>
      </c>
      <c r="E925" s="1" t="s">
        <v>2321</v>
      </c>
      <c r="F925" s="1" t="s">
        <v>201</v>
      </c>
      <c r="G925" s="1" t="s">
        <v>2091</v>
      </c>
      <c r="H925" s="1" t="s">
        <v>2679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2680</v>
      </c>
      <c r="D926" s="1" t="s">
        <v>2681</v>
      </c>
      <c r="E926" s="1" t="s">
        <v>2321</v>
      </c>
      <c r="F926" s="1" t="s">
        <v>201</v>
      </c>
      <c r="G926" s="1" t="s">
        <v>2091</v>
      </c>
      <c r="H926" s="1" t="s">
        <v>2682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2683</v>
      </c>
      <c r="D927" s="1" t="s">
        <v>2684</v>
      </c>
      <c r="E927" s="1" t="s">
        <v>2321</v>
      </c>
      <c r="F927" s="1" t="s">
        <v>201</v>
      </c>
      <c r="G927" s="1" t="s">
        <v>2091</v>
      </c>
      <c r="H927" s="1" t="s">
        <v>2685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2686</v>
      </c>
      <c r="D928" s="1" t="s">
        <v>2687</v>
      </c>
      <c r="E928" s="1" t="s">
        <v>2321</v>
      </c>
      <c r="F928" s="1" t="s">
        <v>201</v>
      </c>
      <c r="G928" s="1" t="s">
        <v>2091</v>
      </c>
      <c r="H928" s="1" t="s">
        <v>2688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2689</v>
      </c>
      <c r="D929" s="1" t="s">
        <v>2690</v>
      </c>
      <c r="E929" s="1" t="s">
        <v>2321</v>
      </c>
      <c r="F929" s="1" t="s">
        <v>201</v>
      </c>
      <c r="G929" s="1" t="s">
        <v>2091</v>
      </c>
      <c r="H929" s="1" t="s">
        <v>2691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2692</v>
      </c>
      <c r="D930" s="1" t="s">
        <v>2693</v>
      </c>
      <c r="E930" s="1" t="s">
        <v>2321</v>
      </c>
      <c r="F930" s="1" t="s">
        <v>201</v>
      </c>
      <c r="G930" s="1" t="s">
        <v>2091</v>
      </c>
      <c r="H930" s="1" t="s">
        <v>2694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2695</v>
      </c>
      <c r="D931" s="1" t="s">
        <v>2696</v>
      </c>
      <c r="E931" s="1" t="s">
        <v>2321</v>
      </c>
      <c r="F931" s="1" t="s">
        <v>201</v>
      </c>
      <c r="G931" s="1" t="s">
        <v>2091</v>
      </c>
      <c r="H931" s="1" t="s">
        <v>2697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2698</v>
      </c>
      <c r="D932" s="1" t="s">
        <v>2699</v>
      </c>
      <c r="E932" s="1" t="s">
        <v>2321</v>
      </c>
      <c r="F932" s="1" t="s">
        <v>201</v>
      </c>
      <c r="G932" s="1" t="s">
        <v>2091</v>
      </c>
      <c r="H932" s="1" t="s">
        <v>2700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2701</v>
      </c>
      <c r="D933" s="1" t="s">
        <v>2702</v>
      </c>
      <c r="E933" s="1" t="s">
        <v>2321</v>
      </c>
      <c r="F933" s="1" t="s">
        <v>201</v>
      </c>
      <c r="G933" s="1" t="s">
        <v>2091</v>
      </c>
      <c r="H933" s="1" t="s">
        <v>2703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2704</v>
      </c>
      <c r="D934" s="1" t="s">
        <v>2705</v>
      </c>
      <c r="E934" s="1" t="s">
        <v>2321</v>
      </c>
      <c r="F934" s="1" t="s">
        <v>201</v>
      </c>
      <c r="G934" s="1" t="s">
        <v>2091</v>
      </c>
      <c r="H934" s="1" t="s">
        <v>2706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2707</v>
      </c>
      <c r="D935" s="1" t="s">
        <v>2708</v>
      </c>
      <c r="E935" s="1" t="s">
        <v>2321</v>
      </c>
      <c r="F935" s="1" t="s">
        <v>201</v>
      </c>
      <c r="G935" s="1" t="s">
        <v>2091</v>
      </c>
      <c r="H935" s="1" t="s">
        <v>2709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2073</v>
      </c>
      <c r="D936" s="1" t="s">
        <v>2710</v>
      </c>
      <c r="E936" s="1" t="s">
        <v>2321</v>
      </c>
      <c r="F936" s="1" t="s">
        <v>201</v>
      </c>
      <c r="G936" s="1" t="s">
        <v>2091</v>
      </c>
      <c r="H936" s="1" t="s">
        <v>2711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1361</v>
      </c>
      <c r="D937" s="1" t="s">
        <v>2712</v>
      </c>
      <c r="E937" s="1" t="s">
        <v>2321</v>
      </c>
      <c r="F937" s="1" t="s">
        <v>201</v>
      </c>
      <c r="G937" s="1" t="s">
        <v>2091</v>
      </c>
      <c r="H937" s="1" t="s">
        <v>2713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2714</v>
      </c>
      <c r="D938" s="1" t="s">
        <v>2715</v>
      </c>
      <c r="E938" s="1" t="s">
        <v>2321</v>
      </c>
      <c r="F938" s="1" t="s">
        <v>201</v>
      </c>
      <c r="G938" s="1" t="s">
        <v>2091</v>
      </c>
      <c r="H938" s="1" t="s">
        <v>2716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2228</v>
      </c>
      <c r="D939" s="1" t="s">
        <v>2717</v>
      </c>
      <c r="E939" s="1" t="s">
        <v>2321</v>
      </c>
      <c r="F939" s="1" t="s">
        <v>201</v>
      </c>
      <c r="G939" s="1" t="s">
        <v>2091</v>
      </c>
      <c r="H939" s="1" t="s">
        <v>2718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2719</v>
      </c>
      <c r="D940" s="1" t="s">
        <v>2720</v>
      </c>
      <c r="E940" s="1" t="s">
        <v>2321</v>
      </c>
      <c r="F940" s="1" t="s">
        <v>201</v>
      </c>
      <c r="G940" s="1" t="s">
        <v>2091</v>
      </c>
      <c r="H940" s="1" t="s">
        <v>2721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2722</v>
      </c>
      <c r="D941" s="1" t="s">
        <v>2723</v>
      </c>
      <c r="E941" s="1" t="s">
        <v>2321</v>
      </c>
      <c r="F941" s="1" t="s">
        <v>201</v>
      </c>
      <c r="G941" s="1" t="s">
        <v>2091</v>
      </c>
      <c r="H941" s="1" t="s">
        <v>2724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2725</v>
      </c>
      <c r="D942" s="1" t="s">
        <v>2726</v>
      </c>
      <c r="E942" s="1" t="s">
        <v>2321</v>
      </c>
      <c r="F942" s="1" t="s">
        <v>201</v>
      </c>
      <c r="G942" s="1" t="s">
        <v>2091</v>
      </c>
      <c r="H942" s="1" t="s">
        <v>2727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2728</v>
      </c>
      <c r="D943" s="1" t="s">
        <v>2729</v>
      </c>
      <c r="E943" s="1" t="s">
        <v>2321</v>
      </c>
      <c r="F943" s="1" t="s">
        <v>201</v>
      </c>
      <c r="G943" s="1" t="s">
        <v>2091</v>
      </c>
      <c r="H943" s="1" t="s">
        <v>2730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2731</v>
      </c>
      <c r="D944" s="1" t="s">
        <v>2732</v>
      </c>
      <c r="E944" s="1" t="s">
        <v>2321</v>
      </c>
      <c r="F944" s="1" t="s">
        <v>201</v>
      </c>
      <c r="G944" s="1" t="s">
        <v>2091</v>
      </c>
      <c r="H944" s="1" t="s">
        <v>2733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2734</v>
      </c>
      <c r="D945" s="1" t="s">
        <v>2735</v>
      </c>
      <c r="E945" s="1" t="s">
        <v>2321</v>
      </c>
      <c r="F945" s="1" t="s">
        <v>201</v>
      </c>
      <c r="G945" s="1" t="s">
        <v>2091</v>
      </c>
      <c r="H945" s="1" t="s">
        <v>2736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2737</v>
      </c>
      <c r="D946" s="1" t="s">
        <v>1069</v>
      </c>
      <c r="E946" s="1" t="s">
        <v>2321</v>
      </c>
      <c r="F946" s="1" t="s">
        <v>201</v>
      </c>
      <c r="G946" s="1" t="s">
        <v>2091</v>
      </c>
      <c r="H946" s="1" t="s">
        <v>2738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2739</v>
      </c>
      <c r="D947" s="1" t="s">
        <v>1072</v>
      </c>
      <c r="E947" s="1" t="s">
        <v>2321</v>
      </c>
      <c r="F947" s="1" t="s">
        <v>201</v>
      </c>
      <c r="G947" s="1" t="s">
        <v>2091</v>
      </c>
      <c r="H947" s="1" t="s">
        <v>2740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2741</v>
      </c>
      <c r="D948" s="1" t="s">
        <v>1075</v>
      </c>
      <c r="E948" s="1" t="s">
        <v>2321</v>
      </c>
      <c r="F948" s="1" t="s">
        <v>201</v>
      </c>
      <c r="G948" s="1" t="s">
        <v>2091</v>
      </c>
      <c r="H948" s="1" t="s">
        <v>2742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2743</v>
      </c>
      <c r="D949" s="1" t="s">
        <v>1078</v>
      </c>
      <c r="E949" s="1" t="s">
        <v>2321</v>
      </c>
      <c r="F949" s="1" t="s">
        <v>201</v>
      </c>
      <c r="G949" s="1" t="s">
        <v>2091</v>
      </c>
      <c r="H949" s="1" t="s">
        <v>2744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2745</v>
      </c>
      <c r="D950" s="1" t="s">
        <v>2746</v>
      </c>
      <c r="E950" s="1" t="s">
        <v>2321</v>
      </c>
      <c r="F950" s="1" t="s">
        <v>201</v>
      </c>
      <c r="G950" s="1" t="s">
        <v>2091</v>
      </c>
      <c r="H950" s="1" t="s">
        <v>2747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2748</v>
      </c>
      <c r="D951" s="1" t="s">
        <v>2749</v>
      </c>
      <c r="E951" s="1" t="s">
        <v>2321</v>
      </c>
      <c r="F951" s="1" t="s">
        <v>201</v>
      </c>
      <c r="G951" s="1" t="s">
        <v>2091</v>
      </c>
      <c r="H951" s="1" t="s">
        <v>2750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1024</v>
      </c>
      <c r="D952" s="1" t="s">
        <v>2751</v>
      </c>
      <c r="E952" s="1" t="s">
        <v>2321</v>
      </c>
      <c r="F952" s="1" t="s">
        <v>201</v>
      </c>
      <c r="G952" s="1" t="s">
        <v>2091</v>
      </c>
      <c r="H952" s="1" t="s">
        <v>2752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2753</v>
      </c>
      <c r="D953" s="1" t="s">
        <v>2754</v>
      </c>
      <c r="E953" s="1" t="s">
        <v>2321</v>
      </c>
      <c r="F953" s="1" t="s">
        <v>201</v>
      </c>
      <c r="G953" s="1" t="s">
        <v>2091</v>
      </c>
      <c r="H953" s="1" t="s">
        <v>2755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2756</v>
      </c>
      <c r="D954" s="1" t="s">
        <v>2757</v>
      </c>
      <c r="E954" s="1" t="s">
        <v>2321</v>
      </c>
      <c r="F954" s="1" t="s">
        <v>201</v>
      </c>
      <c r="G954" s="1" t="s">
        <v>2091</v>
      </c>
      <c r="H954" s="1" t="s">
        <v>2758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2759</v>
      </c>
      <c r="D955" s="1" t="s">
        <v>2760</v>
      </c>
      <c r="E955" s="1" t="s">
        <v>2321</v>
      </c>
      <c r="F955" s="1" t="s">
        <v>201</v>
      </c>
      <c r="G955" s="1" t="s">
        <v>2091</v>
      </c>
      <c r="H955" s="1" t="s">
        <v>2761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2762</v>
      </c>
      <c r="D956" s="1" t="s">
        <v>2763</v>
      </c>
      <c r="E956" s="1" t="s">
        <v>2321</v>
      </c>
      <c r="F956" s="1" t="s">
        <v>201</v>
      </c>
      <c r="G956" s="1" t="s">
        <v>2091</v>
      </c>
      <c r="H956" s="1" t="s">
        <v>2764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2765</v>
      </c>
      <c r="D957" s="1" t="s">
        <v>2766</v>
      </c>
      <c r="E957" s="1" t="s">
        <v>2321</v>
      </c>
      <c r="F957" s="1" t="s">
        <v>201</v>
      </c>
      <c r="G957" s="1" t="s">
        <v>2091</v>
      </c>
      <c r="H957" s="1" t="s">
        <v>2767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2768</v>
      </c>
      <c r="D958" s="1" t="s">
        <v>2769</v>
      </c>
      <c r="E958" s="1" t="s">
        <v>2321</v>
      </c>
      <c r="F958" s="1" t="s">
        <v>201</v>
      </c>
      <c r="G958" s="1" t="s">
        <v>2091</v>
      </c>
      <c r="H958" s="1" t="s">
        <v>2770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2771</v>
      </c>
      <c r="D959" s="1" t="s">
        <v>2772</v>
      </c>
      <c r="E959" s="1" t="s">
        <v>2321</v>
      </c>
      <c r="F959" s="1" t="s">
        <v>201</v>
      </c>
      <c r="G959" s="1" t="s">
        <v>2091</v>
      </c>
      <c r="H959" s="1" t="s">
        <v>2773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257</v>
      </c>
      <c r="D960" s="1" t="s">
        <v>2774</v>
      </c>
      <c r="E960" s="1" t="s">
        <v>2321</v>
      </c>
      <c r="F960" s="1" t="s">
        <v>258</v>
      </c>
      <c r="G960" s="1" t="s">
        <v>2091</v>
      </c>
      <c r="H960" s="1" t="s">
        <v>2775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2776</v>
      </c>
      <c r="D961" s="1" t="s">
        <v>2777</v>
      </c>
      <c r="E961" s="1" t="s">
        <v>2321</v>
      </c>
      <c r="F961" s="1" t="s">
        <v>258</v>
      </c>
      <c r="G961" s="1" t="s">
        <v>2091</v>
      </c>
      <c r="H961" s="1" t="s">
        <v>2778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2779</v>
      </c>
      <c r="D962" s="1" t="s">
        <v>2780</v>
      </c>
      <c r="E962" s="1" t="s">
        <v>2321</v>
      </c>
      <c r="F962" s="1" t="s">
        <v>258</v>
      </c>
      <c r="G962" s="1" t="s">
        <v>2091</v>
      </c>
      <c r="H962" s="1" t="s">
        <v>2781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2782</v>
      </c>
      <c r="D963" s="1" t="s">
        <v>2783</v>
      </c>
      <c r="E963" s="1" t="s">
        <v>2321</v>
      </c>
      <c r="F963" s="1" t="s">
        <v>258</v>
      </c>
      <c r="G963" s="1" t="s">
        <v>2091</v>
      </c>
      <c r="H963" s="1" t="s">
        <v>2784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2785</v>
      </c>
      <c r="D964" s="1" t="s">
        <v>2786</v>
      </c>
      <c r="E964" s="1" t="s">
        <v>2321</v>
      </c>
      <c r="F964" s="1" t="s">
        <v>258</v>
      </c>
      <c r="G964" s="1" t="s">
        <v>2091</v>
      </c>
      <c r="H964" s="1" t="s">
        <v>2787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2788</v>
      </c>
      <c r="D965" s="1" t="s">
        <v>2789</v>
      </c>
      <c r="E965" s="1" t="s">
        <v>2321</v>
      </c>
      <c r="F965" s="1" t="s">
        <v>258</v>
      </c>
      <c r="G965" s="1" t="s">
        <v>2091</v>
      </c>
      <c r="H965" s="1" t="s">
        <v>2790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2791</v>
      </c>
      <c r="D966" s="1" t="s">
        <v>2792</v>
      </c>
      <c r="E966" s="1" t="s">
        <v>2321</v>
      </c>
      <c r="F966" s="1" t="s">
        <v>258</v>
      </c>
      <c r="G966" s="1" t="s">
        <v>2091</v>
      </c>
      <c r="H966" s="1" t="s">
        <v>2793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2794</v>
      </c>
      <c r="D967" s="1" t="s">
        <v>2795</v>
      </c>
      <c r="E967" s="1" t="s">
        <v>2321</v>
      </c>
      <c r="F967" s="1" t="s">
        <v>258</v>
      </c>
      <c r="G967" s="1" t="s">
        <v>2091</v>
      </c>
      <c r="H967" s="1" t="s">
        <v>2796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2797</v>
      </c>
      <c r="D968" s="1" t="s">
        <v>2798</v>
      </c>
      <c r="E968" s="1" t="s">
        <v>2321</v>
      </c>
      <c r="F968" s="1" t="s">
        <v>258</v>
      </c>
      <c r="G968" s="1" t="s">
        <v>2091</v>
      </c>
      <c r="H968" s="1" t="s">
        <v>2799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2800</v>
      </c>
      <c r="D969" s="1" t="s">
        <v>2801</v>
      </c>
      <c r="E969" s="1" t="s">
        <v>2321</v>
      </c>
      <c r="F969" s="1" t="s">
        <v>258</v>
      </c>
      <c r="G969" s="1" t="s">
        <v>2091</v>
      </c>
      <c r="H969" s="1" t="s">
        <v>2802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2803</v>
      </c>
      <c r="D970" s="1" t="s">
        <v>2804</v>
      </c>
      <c r="E970" s="1" t="s">
        <v>2321</v>
      </c>
      <c r="F970" s="1" t="s">
        <v>258</v>
      </c>
      <c r="G970" s="1" t="s">
        <v>2091</v>
      </c>
      <c r="H970" s="1" t="s">
        <v>2805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2806</v>
      </c>
      <c r="D971" s="1" t="s">
        <v>2807</v>
      </c>
      <c r="E971" s="1" t="s">
        <v>2321</v>
      </c>
      <c r="F971" s="1" t="s">
        <v>258</v>
      </c>
      <c r="G971" s="1" t="s">
        <v>2091</v>
      </c>
      <c r="H971" s="1" t="s">
        <v>2808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2809</v>
      </c>
      <c r="D972" s="1" t="s">
        <v>2810</v>
      </c>
      <c r="E972" s="1" t="s">
        <v>2321</v>
      </c>
      <c r="F972" s="1" t="s">
        <v>258</v>
      </c>
      <c r="G972" s="1" t="s">
        <v>2091</v>
      </c>
      <c r="H972" s="1" t="s">
        <v>2811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2812</v>
      </c>
      <c r="D973" s="1" t="s">
        <v>2813</v>
      </c>
      <c r="E973" s="1" t="s">
        <v>2321</v>
      </c>
      <c r="F973" s="1" t="s">
        <v>258</v>
      </c>
      <c r="G973" s="1" t="s">
        <v>2091</v>
      </c>
      <c r="H973" s="1" t="s">
        <v>2814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2815</v>
      </c>
      <c r="D974" s="1" t="s">
        <v>2816</v>
      </c>
      <c r="E974" s="1" t="s">
        <v>2321</v>
      </c>
      <c r="F974" s="1" t="s">
        <v>258</v>
      </c>
      <c r="G974" s="1" t="s">
        <v>2091</v>
      </c>
      <c r="H974" s="1" t="s">
        <v>2817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2818</v>
      </c>
      <c r="D975" s="1" t="s">
        <v>2819</v>
      </c>
      <c r="E975" s="1" t="s">
        <v>2321</v>
      </c>
      <c r="F975" s="1" t="s">
        <v>258</v>
      </c>
      <c r="G975" s="1" t="s">
        <v>2091</v>
      </c>
      <c r="H975" s="1" t="s">
        <v>2820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2821</v>
      </c>
      <c r="D976" s="1" t="s">
        <v>2822</v>
      </c>
      <c r="E976" s="1" t="s">
        <v>2321</v>
      </c>
      <c r="F976" s="1" t="s">
        <v>258</v>
      </c>
      <c r="G976" s="1" t="s">
        <v>2091</v>
      </c>
      <c r="H976" s="1" t="s">
        <v>2823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2824</v>
      </c>
      <c r="D977" s="1" t="s">
        <v>2825</v>
      </c>
      <c r="E977" s="1" t="s">
        <v>2321</v>
      </c>
      <c r="F977" s="1" t="s">
        <v>258</v>
      </c>
      <c r="G977" s="1" t="s">
        <v>2091</v>
      </c>
      <c r="H977" s="1" t="s">
        <v>2826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1027</v>
      </c>
      <c r="D978" s="1" t="s">
        <v>2827</v>
      </c>
      <c r="E978" s="1" t="s">
        <v>2321</v>
      </c>
      <c r="F978" s="1" t="s">
        <v>258</v>
      </c>
      <c r="G978" s="1" t="s">
        <v>2091</v>
      </c>
      <c r="H978" s="1" t="s">
        <v>2828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2829</v>
      </c>
      <c r="D979" s="1" t="s">
        <v>2830</v>
      </c>
      <c r="E979" s="1" t="s">
        <v>2321</v>
      </c>
      <c r="F979" s="1" t="s">
        <v>258</v>
      </c>
      <c r="G979" s="1" t="s">
        <v>2091</v>
      </c>
      <c r="H979" s="1" t="s">
        <v>2831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2832</v>
      </c>
      <c r="D980" s="1" t="s">
        <v>2833</v>
      </c>
      <c r="E980" s="1" t="s">
        <v>2321</v>
      </c>
      <c r="F980" s="1" t="s">
        <v>258</v>
      </c>
      <c r="G980" s="1" t="s">
        <v>2091</v>
      </c>
      <c r="H980" s="1" t="s">
        <v>2834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2835</v>
      </c>
      <c r="D981" s="1" t="s">
        <v>2836</v>
      </c>
      <c r="E981" s="1" t="s">
        <v>2321</v>
      </c>
      <c r="F981" s="1" t="s">
        <v>258</v>
      </c>
      <c r="G981" s="1" t="s">
        <v>2091</v>
      </c>
      <c r="H981" s="1" t="s">
        <v>2837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2838</v>
      </c>
      <c r="D982" s="1" t="s">
        <v>2839</v>
      </c>
      <c r="E982" s="1" t="s">
        <v>2321</v>
      </c>
      <c r="F982" s="1" t="s">
        <v>258</v>
      </c>
      <c r="G982" s="1" t="s">
        <v>2091</v>
      </c>
      <c r="H982" s="1" t="s">
        <v>2840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2841</v>
      </c>
      <c r="D983" s="1" t="s">
        <v>2842</v>
      </c>
      <c r="E983" s="1" t="s">
        <v>2321</v>
      </c>
      <c r="F983" s="1" t="s">
        <v>258</v>
      </c>
      <c r="G983" s="1" t="s">
        <v>2091</v>
      </c>
      <c r="H983" s="1" t="s">
        <v>2843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2844</v>
      </c>
      <c r="D984" s="1" t="s">
        <v>2845</v>
      </c>
      <c r="E984" s="1" t="s">
        <v>2321</v>
      </c>
      <c r="F984" s="1" t="s">
        <v>258</v>
      </c>
      <c r="G984" s="1" t="s">
        <v>2091</v>
      </c>
      <c r="H984" s="1" t="s">
        <v>2846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2847</v>
      </c>
      <c r="D985" s="1" t="s">
        <v>2848</v>
      </c>
      <c r="E985" s="1" t="s">
        <v>2321</v>
      </c>
      <c r="F985" s="1" t="s">
        <v>258</v>
      </c>
      <c r="G985" s="1" t="s">
        <v>2091</v>
      </c>
      <c r="H985" s="1" t="s">
        <v>2849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2850</v>
      </c>
      <c r="D986" s="1" t="s">
        <v>2851</v>
      </c>
      <c r="E986" s="1" t="s">
        <v>2321</v>
      </c>
      <c r="F986" s="1" t="s">
        <v>258</v>
      </c>
      <c r="G986" s="1" t="s">
        <v>2091</v>
      </c>
      <c r="H986" s="1" t="s">
        <v>2852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2853</v>
      </c>
      <c r="D987" s="1" t="s">
        <v>2854</v>
      </c>
      <c r="E987" s="1" t="s">
        <v>2321</v>
      </c>
      <c r="F987" s="1" t="s">
        <v>258</v>
      </c>
      <c r="G987" s="1" t="s">
        <v>2091</v>
      </c>
      <c r="H987" s="1" t="s">
        <v>2855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2856</v>
      </c>
      <c r="D988" s="1" t="s">
        <v>2857</v>
      </c>
      <c r="E988" s="1" t="s">
        <v>2321</v>
      </c>
      <c r="F988" s="1" t="s">
        <v>258</v>
      </c>
      <c r="G988" s="1" t="s">
        <v>2091</v>
      </c>
      <c r="H988" s="1" t="s">
        <v>2858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2859</v>
      </c>
      <c r="D989" s="1" t="s">
        <v>2860</v>
      </c>
      <c r="E989" s="1" t="s">
        <v>2321</v>
      </c>
      <c r="F989" s="1" t="s">
        <v>258</v>
      </c>
      <c r="G989" s="1" t="s">
        <v>2091</v>
      </c>
      <c r="H989" s="1" t="s">
        <v>2861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2862</v>
      </c>
      <c r="D990" s="1" t="s">
        <v>2863</v>
      </c>
      <c r="E990" s="1" t="s">
        <v>2321</v>
      </c>
      <c r="F990" s="1" t="s">
        <v>258</v>
      </c>
      <c r="G990" s="1" t="s">
        <v>2091</v>
      </c>
      <c r="H990" s="1" t="s">
        <v>2864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2865</v>
      </c>
      <c r="D991" s="1" t="s">
        <v>2866</v>
      </c>
      <c r="E991" s="1" t="s">
        <v>2321</v>
      </c>
      <c r="F991" s="1" t="s">
        <v>258</v>
      </c>
      <c r="G991" s="1" t="s">
        <v>2091</v>
      </c>
      <c r="H991" s="1" t="s">
        <v>2867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2868</v>
      </c>
      <c r="D992" s="1" t="s">
        <v>2869</v>
      </c>
      <c r="E992" s="1" t="s">
        <v>2321</v>
      </c>
      <c r="F992" s="1" t="s">
        <v>258</v>
      </c>
      <c r="G992" s="1" t="s">
        <v>2091</v>
      </c>
      <c r="H992" s="1" t="s">
        <v>2870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2871</v>
      </c>
      <c r="D993" s="1" t="s">
        <v>2872</v>
      </c>
      <c r="E993" s="1" t="s">
        <v>2321</v>
      </c>
      <c r="F993" s="1" t="s">
        <v>258</v>
      </c>
      <c r="G993" s="1" t="s">
        <v>2091</v>
      </c>
      <c r="H993" s="1" t="s">
        <v>2873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2874</v>
      </c>
      <c r="D994" s="1" t="s">
        <v>2875</v>
      </c>
      <c r="E994" s="1" t="s">
        <v>2321</v>
      </c>
      <c r="F994" s="1" t="s">
        <v>258</v>
      </c>
      <c r="G994" s="1" t="s">
        <v>2091</v>
      </c>
      <c r="H994" s="1" t="s">
        <v>2876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2877</v>
      </c>
      <c r="D995" s="1" t="s">
        <v>2878</v>
      </c>
      <c r="E995" s="1" t="s">
        <v>2321</v>
      </c>
      <c r="F995" s="1" t="s">
        <v>258</v>
      </c>
      <c r="G995" s="1" t="s">
        <v>2091</v>
      </c>
      <c r="H995" s="1" t="s">
        <v>2879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2880</v>
      </c>
      <c r="D996" s="1" t="s">
        <v>2881</v>
      </c>
      <c r="E996" s="1" t="s">
        <v>2321</v>
      </c>
      <c r="F996" s="1" t="s">
        <v>258</v>
      </c>
      <c r="G996" s="1" t="s">
        <v>2091</v>
      </c>
      <c r="H996" s="1" t="s">
        <v>2882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2883</v>
      </c>
      <c r="D997" s="1" t="s">
        <v>2884</v>
      </c>
      <c r="E997" s="1" t="s">
        <v>2321</v>
      </c>
      <c r="F997" s="1" t="s">
        <v>258</v>
      </c>
      <c r="G997" s="1" t="s">
        <v>2091</v>
      </c>
      <c r="H997" s="1" t="s">
        <v>2885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2886</v>
      </c>
      <c r="D998" s="1" t="s">
        <v>2887</v>
      </c>
      <c r="E998" s="1" t="s">
        <v>2321</v>
      </c>
      <c r="F998" s="1" t="s">
        <v>258</v>
      </c>
      <c r="G998" s="1" t="s">
        <v>2091</v>
      </c>
      <c r="H998" s="1" t="s">
        <v>2888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2889</v>
      </c>
      <c r="D999" s="1" t="s">
        <v>2890</v>
      </c>
      <c r="E999" s="1" t="s">
        <v>2321</v>
      </c>
      <c r="F999" s="1" t="s">
        <v>258</v>
      </c>
      <c r="G999" s="1" t="s">
        <v>2091</v>
      </c>
      <c r="H999" s="1" t="s">
        <v>2891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2892</v>
      </c>
      <c r="D1000" s="1" t="s">
        <v>2893</v>
      </c>
      <c r="E1000" s="1" t="s">
        <v>2321</v>
      </c>
      <c r="F1000" s="1" t="s">
        <v>258</v>
      </c>
      <c r="G1000" s="1" t="s">
        <v>2091</v>
      </c>
      <c r="H1000" s="1" t="s">
        <v>2894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694</v>
      </c>
      <c r="D1001" s="1" t="s">
        <v>2895</v>
      </c>
      <c r="E1001" s="1" t="s">
        <v>2321</v>
      </c>
      <c r="F1001" s="1" t="s">
        <v>258</v>
      </c>
      <c r="G1001" s="1" t="s">
        <v>2091</v>
      </c>
      <c r="H1001" s="1" t="s">
        <v>2896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2897</v>
      </c>
      <c r="D1002" s="1" t="s">
        <v>2898</v>
      </c>
      <c r="E1002" s="1" t="s">
        <v>2321</v>
      </c>
      <c r="F1002" s="1" t="s">
        <v>258</v>
      </c>
      <c r="G1002" s="1" t="s">
        <v>2091</v>
      </c>
      <c r="H1002" s="1" t="s">
        <v>2899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2900</v>
      </c>
      <c r="D1003" s="1" t="s">
        <v>2901</v>
      </c>
      <c r="E1003" s="1" t="s">
        <v>2321</v>
      </c>
      <c r="F1003" s="1" t="s">
        <v>258</v>
      </c>
      <c r="G1003" s="1" t="s">
        <v>2091</v>
      </c>
      <c r="H1003" s="1" t="s">
        <v>2902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2395</v>
      </c>
      <c r="D1004" s="1" t="s">
        <v>2903</v>
      </c>
      <c r="E1004" s="1" t="s">
        <v>2321</v>
      </c>
      <c r="F1004" s="1" t="s">
        <v>258</v>
      </c>
      <c r="G1004" s="1" t="s">
        <v>2091</v>
      </c>
      <c r="H1004" s="1" t="s">
        <v>2904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2905</v>
      </c>
      <c r="D1005" s="1" t="s">
        <v>2906</v>
      </c>
      <c r="E1005" s="1" t="s">
        <v>2321</v>
      </c>
      <c r="F1005" s="1" t="s">
        <v>258</v>
      </c>
      <c r="G1005" s="1" t="s">
        <v>2091</v>
      </c>
      <c r="H1005" s="1" t="s">
        <v>2907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2908</v>
      </c>
      <c r="D1006" s="1" t="s">
        <v>2909</v>
      </c>
      <c r="E1006" s="1" t="s">
        <v>2321</v>
      </c>
      <c r="F1006" s="1" t="s">
        <v>258</v>
      </c>
      <c r="G1006" s="1" t="s">
        <v>2091</v>
      </c>
      <c r="H1006" s="1" t="s">
        <v>2910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2911</v>
      </c>
      <c r="D1007" s="1" t="s">
        <v>2912</v>
      </c>
      <c r="E1007" s="1" t="s">
        <v>2321</v>
      </c>
      <c r="F1007" s="1" t="s">
        <v>258</v>
      </c>
      <c r="G1007" s="1" t="s">
        <v>2091</v>
      </c>
      <c r="H1007" s="1" t="s">
        <v>2913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2914</v>
      </c>
      <c r="D1008" s="1" t="s">
        <v>2915</v>
      </c>
      <c r="E1008" s="1" t="s">
        <v>2321</v>
      </c>
      <c r="F1008" s="1" t="s">
        <v>258</v>
      </c>
      <c r="G1008" s="1" t="s">
        <v>2091</v>
      </c>
      <c r="H1008" s="1" t="s">
        <v>2916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2917</v>
      </c>
      <c r="D1009" s="1" t="s">
        <v>2918</v>
      </c>
      <c r="E1009" s="1" t="s">
        <v>2321</v>
      </c>
      <c r="F1009" s="1" t="s">
        <v>258</v>
      </c>
      <c r="G1009" s="1" t="s">
        <v>2091</v>
      </c>
      <c r="H1009" s="1" t="s">
        <v>2919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2920</v>
      </c>
      <c r="D1010" s="1" t="s">
        <v>2921</v>
      </c>
      <c r="E1010" s="1" t="s">
        <v>2321</v>
      </c>
      <c r="F1010" s="1" t="s">
        <v>258</v>
      </c>
      <c r="G1010" s="1" t="s">
        <v>2091</v>
      </c>
      <c r="H1010" s="1" t="s">
        <v>2922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2923</v>
      </c>
      <c r="D1011" s="1" t="s">
        <v>2924</v>
      </c>
      <c r="E1011" s="1" t="s">
        <v>2321</v>
      </c>
      <c r="F1011" s="1" t="s">
        <v>258</v>
      </c>
      <c r="G1011" s="1" t="s">
        <v>2091</v>
      </c>
      <c r="H1011" s="1" t="s">
        <v>2925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2926</v>
      </c>
      <c r="D1012" s="1" t="s">
        <v>2927</v>
      </c>
      <c r="E1012" s="1" t="s">
        <v>2321</v>
      </c>
      <c r="F1012" s="1" t="s">
        <v>258</v>
      </c>
      <c r="G1012" s="1" t="s">
        <v>2091</v>
      </c>
      <c r="H1012" s="1" t="s">
        <v>2928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2929</v>
      </c>
      <c r="D1013" s="1" t="s">
        <v>2930</v>
      </c>
      <c r="E1013" s="1" t="s">
        <v>2321</v>
      </c>
      <c r="F1013" s="1" t="s">
        <v>258</v>
      </c>
      <c r="G1013" s="1" t="s">
        <v>2091</v>
      </c>
      <c r="H1013" s="1" t="s">
        <v>2931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2932</v>
      </c>
      <c r="D1014" s="1" t="s">
        <v>2933</v>
      </c>
      <c r="E1014" s="1" t="s">
        <v>2321</v>
      </c>
      <c r="F1014" s="1" t="s">
        <v>258</v>
      </c>
      <c r="G1014" s="1" t="s">
        <v>2091</v>
      </c>
      <c r="H1014" s="1" t="s">
        <v>2934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2472</v>
      </c>
      <c r="D1015" s="1" t="s">
        <v>2935</v>
      </c>
      <c r="E1015" s="1" t="s">
        <v>2321</v>
      </c>
      <c r="F1015" s="1" t="s">
        <v>258</v>
      </c>
      <c r="G1015" s="1" t="s">
        <v>2091</v>
      </c>
      <c r="H1015" s="1" t="s">
        <v>2936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2937</v>
      </c>
      <c r="D1016" s="1" t="s">
        <v>2938</v>
      </c>
      <c r="E1016" s="1" t="s">
        <v>2321</v>
      </c>
      <c r="F1016" s="1" t="s">
        <v>258</v>
      </c>
      <c r="G1016" s="1" t="s">
        <v>2091</v>
      </c>
      <c r="H1016" s="1" t="s">
        <v>2939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703</v>
      </c>
      <c r="D1017" s="1" t="s">
        <v>2940</v>
      </c>
      <c r="E1017" s="1" t="s">
        <v>2321</v>
      </c>
      <c r="F1017" s="1" t="s">
        <v>258</v>
      </c>
      <c r="G1017" s="1" t="s">
        <v>2091</v>
      </c>
      <c r="H1017" s="1" t="s">
        <v>2941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2942</v>
      </c>
      <c r="D1018" s="1" t="s">
        <v>2943</v>
      </c>
      <c r="E1018" s="1" t="s">
        <v>2321</v>
      </c>
      <c r="F1018" s="1" t="s">
        <v>258</v>
      </c>
      <c r="G1018" s="1" t="s">
        <v>2091</v>
      </c>
      <c r="H1018" s="1" t="s">
        <v>2944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2945</v>
      </c>
      <c r="D1019" s="1" t="s">
        <v>2946</v>
      </c>
      <c r="E1019" s="1" t="s">
        <v>2321</v>
      </c>
      <c r="F1019" s="1" t="s">
        <v>258</v>
      </c>
      <c r="G1019" s="1" t="s">
        <v>2091</v>
      </c>
      <c r="H1019" s="1" t="s">
        <v>2947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2948</v>
      </c>
      <c r="D1020" s="1" t="s">
        <v>2949</v>
      </c>
      <c r="E1020" s="1" t="s">
        <v>2321</v>
      </c>
      <c r="F1020" s="1" t="s">
        <v>258</v>
      </c>
      <c r="G1020" s="1" t="s">
        <v>2091</v>
      </c>
      <c r="H1020" s="1" t="s">
        <v>2950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2951</v>
      </c>
      <c r="D1021" s="1" t="s">
        <v>2952</v>
      </c>
      <c r="E1021" s="1" t="s">
        <v>2321</v>
      </c>
      <c r="F1021" s="1" t="s">
        <v>258</v>
      </c>
      <c r="G1021" s="1" t="s">
        <v>2091</v>
      </c>
      <c r="H1021" s="1" t="s">
        <v>2953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2954</v>
      </c>
      <c r="D1022" s="1" t="s">
        <v>2955</v>
      </c>
      <c r="E1022" s="1" t="s">
        <v>2321</v>
      </c>
      <c r="F1022" s="1" t="s">
        <v>258</v>
      </c>
      <c r="G1022" s="1" t="s">
        <v>2091</v>
      </c>
      <c r="H1022" s="1" t="s">
        <v>2956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2957</v>
      </c>
      <c r="D1023" s="1" t="s">
        <v>2958</v>
      </c>
      <c r="E1023" s="1" t="s">
        <v>2321</v>
      </c>
      <c r="F1023" s="1" t="s">
        <v>258</v>
      </c>
      <c r="G1023" s="1" t="s">
        <v>2091</v>
      </c>
      <c r="H1023" s="1" t="s">
        <v>2959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2960</v>
      </c>
      <c r="D1024" s="1" t="s">
        <v>2961</v>
      </c>
      <c r="E1024" s="1" t="s">
        <v>2321</v>
      </c>
      <c r="F1024" s="1" t="s">
        <v>258</v>
      </c>
      <c r="G1024" s="1" t="s">
        <v>2091</v>
      </c>
      <c r="H1024" s="1" t="s">
        <v>2962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2088</v>
      </c>
      <c r="D1025" s="1" t="s">
        <v>2963</v>
      </c>
      <c r="E1025" s="1" t="s">
        <v>2321</v>
      </c>
      <c r="F1025" s="1" t="s">
        <v>258</v>
      </c>
      <c r="G1025" s="1" t="s">
        <v>2091</v>
      </c>
      <c r="H1025" s="1" t="s">
        <v>2964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2965</v>
      </c>
      <c r="D1026" s="1" t="s">
        <v>2966</v>
      </c>
      <c r="E1026" s="1" t="s">
        <v>2321</v>
      </c>
      <c r="F1026" s="1" t="s">
        <v>258</v>
      </c>
      <c r="G1026" s="1" t="s">
        <v>2091</v>
      </c>
      <c r="H1026" s="1" t="s">
        <v>2967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2968</v>
      </c>
      <c r="D1027" s="1" t="s">
        <v>2969</v>
      </c>
      <c r="E1027" s="1" t="s">
        <v>2321</v>
      </c>
      <c r="F1027" s="1" t="s">
        <v>258</v>
      </c>
      <c r="G1027" s="1" t="s">
        <v>2091</v>
      </c>
      <c r="H1027" s="1" t="s">
        <v>2970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2971</v>
      </c>
      <c r="D1028" s="1" t="s">
        <v>2972</v>
      </c>
      <c r="E1028" s="1" t="s">
        <v>2321</v>
      </c>
      <c r="F1028" s="1" t="s">
        <v>258</v>
      </c>
      <c r="G1028" s="1" t="s">
        <v>2091</v>
      </c>
      <c r="H1028" s="1" t="s">
        <v>2973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2409</v>
      </c>
      <c r="D1029" s="1" t="s">
        <v>2974</v>
      </c>
      <c r="E1029" s="1" t="s">
        <v>2321</v>
      </c>
      <c r="F1029" s="1" t="s">
        <v>258</v>
      </c>
      <c r="G1029" s="1" t="s">
        <v>2091</v>
      </c>
      <c r="H1029" s="1" t="s">
        <v>2975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2976</v>
      </c>
      <c r="D1030" s="1" t="s">
        <v>2977</v>
      </c>
      <c r="E1030" s="1" t="s">
        <v>2321</v>
      </c>
      <c r="F1030" s="1" t="s">
        <v>258</v>
      </c>
      <c r="G1030" s="1" t="s">
        <v>2091</v>
      </c>
      <c r="H1030" s="1" t="s">
        <v>2978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2979</v>
      </c>
      <c r="D1031" s="1" t="s">
        <v>2980</v>
      </c>
      <c r="E1031" s="1" t="s">
        <v>2321</v>
      </c>
      <c r="F1031" s="1" t="s">
        <v>258</v>
      </c>
      <c r="G1031" s="1" t="s">
        <v>2091</v>
      </c>
      <c r="H1031" s="1" t="s">
        <v>2981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2982</v>
      </c>
      <c r="D1032" s="1" t="s">
        <v>2983</v>
      </c>
      <c r="E1032" s="1" t="s">
        <v>2321</v>
      </c>
      <c r="F1032" s="1" t="s">
        <v>258</v>
      </c>
      <c r="G1032" s="1" t="s">
        <v>2091</v>
      </c>
      <c r="H1032" s="1" t="s">
        <v>2984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2768</v>
      </c>
      <c r="D1033" s="1" t="s">
        <v>2985</v>
      </c>
      <c r="E1033" s="1" t="s">
        <v>2321</v>
      </c>
      <c r="F1033" s="1" t="s">
        <v>258</v>
      </c>
      <c r="G1033" s="1" t="s">
        <v>2091</v>
      </c>
      <c r="H1033" s="1" t="s">
        <v>2986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2987</v>
      </c>
      <c r="D1034" s="1" t="s">
        <v>2988</v>
      </c>
      <c r="E1034" s="1" t="s">
        <v>2321</v>
      </c>
      <c r="F1034" s="1" t="s">
        <v>258</v>
      </c>
      <c r="G1034" s="1" t="s">
        <v>2091</v>
      </c>
      <c r="H1034" s="1" t="s">
        <v>2989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2990</v>
      </c>
      <c r="D1035" s="1" t="s">
        <v>2991</v>
      </c>
      <c r="E1035" s="1" t="s">
        <v>2321</v>
      </c>
      <c r="F1035" s="1" t="s">
        <v>258</v>
      </c>
      <c r="G1035" s="1" t="s">
        <v>2091</v>
      </c>
      <c r="H1035" s="1" t="s">
        <v>2992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2993</v>
      </c>
      <c r="D1036" s="1" t="s">
        <v>2994</v>
      </c>
      <c r="E1036" s="1" t="s">
        <v>2321</v>
      </c>
      <c r="F1036" s="1" t="s">
        <v>258</v>
      </c>
      <c r="G1036" s="1" t="s">
        <v>2091</v>
      </c>
      <c r="H1036" s="1" t="s">
        <v>2995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2996</v>
      </c>
      <c r="D1037" s="1" t="s">
        <v>2997</v>
      </c>
      <c r="E1037" s="1" t="s">
        <v>2321</v>
      </c>
      <c r="F1037" s="1" t="s">
        <v>258</v>
      </c>
      <c r="G1037" s="1" t="s">
        <v>2091</v>
      </c>
      <c r="H1037" s="1" t="s">
        <v>2998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2999</v>
      </c>
      <c r="D1038" s="1" t="s">
        <v>3000</v>
      </c>
      <c r="E1038" s="1" t="s">
        <v>2321</v>
      </c>
      <c r="F1038" s="1" t="s">
        <v>258</v>
      </c>
      <c r="G1038" s="1" t="s">
        <v>2091</v>
      </c>
      <c r="H1038" s="1" t="s">
        <v>3001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3002</v>
      </c>
      <c r="D1039" s="1" t="s">
        <v>3003</v>
      </c>
      <c r="E1039" s="1" t="s">
        <v>2321</v>
      </c>
      <c r="F1039" s="1" t="s">
        <v>258</v>
      </c>
      <c r="G1039" s="1" t="s">
        <v>2091</v>
      </c>
      <c r="H1039" s="1" t="s">
        <v>3004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3005</v>
      </c>
      <c r="D1040" s="1" t="s">
        <v>3006</v>
      </c>
      <c r="E1040" s="1" t="s">
        <v>2321</v>
      </c>
      <c r="F1040" s="1" t="s">
        <v>258</v>
      </c>
      <c r="G1040" s="1" t="s">
        <v>2091</v>
      </c>
      <c r="H1040" s="1" t="s">
        <v>3007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3008</v>
      </c>
      <c r="D1041" s="1" t="s">
        <v>3009</v>
      </c>
      <c r="E1041" s="1" t="s">
        <v>2321</v>
      </c>
      <c r="F1041" s="1" t="s">
        <v>258</v>
      </c>
      <c r="G1041" s="1" t="s">
        <v>2091</v>
      </c>
      <c r="H1041" s="1" t="s">
        <v>3010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3011</v>
      </c>
      <c r="D1042" s="1" t="s">
        <v>3012</v>
      </c>
      <c r="E1042" s="1" t="s">
        <v>2321</v>
      </c>
      <c r="F1042" s="1" t="s">
        <v>258</v>
      </c>
      <c r="G1042" s="1" t="s">
        <v>2091</v>
      </c>
      <c r="H1042" s="1" t="s">
        <v>3013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3014</v>
      </c>
      <c r="D1043" s="1" t="s">
        <v>3015</v>
      </c>
      <c r="E1043" s="1" t="s">
        <v>2321</v>
      </c>
      <c r="F1043" s="1" t="s">
        <v>258</v>
      </c>
      <c r="G1043" s="1" t="s">
        <v>2091</v>
      </c>
      <c r="H1043" s="1" t="s">
        <v>3016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3017</v>
      </c>
      <c r="D1044" s="1" t="s">
        <v>3018</v>
      </c>
      <c r="E1044" s="1" t="s">
        <v>2321</v>
      </c>
      <c r="F1044" s="1" t="s">
        <v>258</v>
      </c>
      <c r="G1044" s="1" t="s">
        <v>2091</v>
      </c>
      <c r="H1044" s="1" t="s">
        <v>3019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3020</v>
      </c>
      <c r="D1045" s="1" t="s">
        <v>3021</v>
      </c>
      <c r="E1045" s="1" t="s">
        <v>2321</v>
      </c>
      <c r="F1045" s="1" t="s">
        <v>258</v>
      </c>
      <c r="G1045" s="1" t="s">
        <v>2091</v>
      </c>
      <c r="H1045" s="1" t="s">
        <v>3022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741</v>
      </c>
      <c r="D1046" s="1" t="s">
        <v>3023</v>
      </c>
      <c r="E1046" s="1" t="s">
        <v>2321</v>
      </c>
      <c r="F1046" s="1" t="s">
        <v>258</v>
      </c>
      <c r="G1046" s="1" t="s">
        <v>2091</v>
      </c>
      <c r="H1046" s="1" t="s">
        <v>3024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3025</v>
      </c>
      <c r="D1047" s="1" t="s">
        <v>3026</v>
      </c>
      <c r="E1047" s="1" t="s">
        <v>2321</v>
      </c>
      <c r="F1047" s="1" t="s">
        <v>258</v>
      </c>
      <c r="G1047" s="1" t="s">
        <v>2091</v>
      </c>
      <c r="H1047" s="1" t="s">
        <v>3027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3028</v>
      </c>
      <c r="D1048" s="1" t="s">
        <v>3029</v>
      </c>
      <c r="E1048" s="1" t="s">
        <v>2321</v>
      </c>
      <c r="F1048" s="1" t="s">
        <v>258</v>
      </c>
      <c r="G1048" s="1" t="s">
        <v>2091</v>
      </c>
      <c r="H1048" s="1" t="s">
        <v>3030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3031</v>
      </c>
      <c r="D1049" s="1" t="s">
        <v>3032</v>
      </c>
      <c r="E1049" s="1" t="s">
        <v>2321</v>
      </c>
      <c r="F1049" s="1" t="s">
        <v>258</v>
      </c>
      <c r="G1049" s="1" t="s">
        <v>2091</v>
      </c>
      <c r="H1049" s="1" t="s">
        <v>3033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3034</v>
      </c>
      <c r="D1050" s="1" t="s">
        <v>3035</v>
      </c>
      <c r="E1050" s="1" t="s">
        <v>2321</v>
      </c>
      <c r="F1050" s="1" t="s">
        <v>258</v>
      </c>
      <c r="G1050" s="1" t="s">
        <v>2091</v>
      </c>
      <c r="H1050" s="1" t="s">
        <v>3036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3037</v>
      </c>
      <c r="D1051" s="1" t="s">
        <v>3038</v>
      </c>
      <c r="E1051" s="1" t="s">
        <v>2321</v>
      </c>
      <c r="F1051" s="1" t="s">
        <v>258</v>
      </c>
      <c r="G1051" s="1" t="s">
        <v>2091</v>
      </c>
      <c r="H1051" s="1" t="s">
        <v>3039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3040</v>
      </c>
      <c r="D1052" s="1" t="s">
        <v>3041</v>
      </c>
      <c r="E1052" s="1" t="s">
        <v>2321</v>
      </c>
      <c r="F1052" s="1" t="s">
        <v>258</v>
      </c>
      <c r="G1052" s="1" t="s">
        <v>2091</v>
      </c>
      <c r="H1052" s="1" t="s">
        <v>3042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1480</v>
      </c>
      <c r="D1053" s="1" t="s">
        <v>3043</v>
      </c>
      <c r="E1053" s="1" t="s">
        <v>2321</v>
      </c>
      <c r="F1053" s="1" t="s">
        <v>258</v>
      </c>
      <c r="G1053" s="1" t="s">
        <v>2091</v>
      </c>
      <c r="H1053" s="1" t="s">
        <v>3044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3045</v>
      </c>
      <c r="D1054" s="1" t="s">
        <v>3046</v>
      </c>
      <c r="E1054" s="1" t="s">
        <v>2321</v>
      </c>
      <c r="F1054" s="1" t="s">
        <v>258</v>
      </c>
      <c r="G1054" s="1" t="s">
        <v>2091</v>
      </c>
      <c r="H1054" s="1" t="s">
        <v>3047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3048</v>
      </c>
      <c r="D1055" s="1" t="s">
        <v>3049</v>
      </c>
      <c r="E1055" s="1" t="s">
        <v>2321</v>
      </c>
      <c r="F1055" s="1" t="s">
        <v>258</v>
      </c>
      <c r="G1055" s="1" t="s">
        <v>2091</v>
      </c>
      <c r="H1055" s="1" t="s">
        <v>3050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3051</v>
      </c>
      <c r="D1056" s="1" t="s">
        <v>3052</v>
      </c>
      <c r="E1056" s="1" t="s">
        <v>2321</v>
      </c>
      <c r="F1056" s="1" t="s">
        <v>258</v>
      </c>
      <c r="G1056" s="1" t="s">
        <v>2091</v>
      </c>
      <c r="H1056" s="1" t="s">
        <v>3053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3054</v>
      </c>
      <c r="D1057" s="1" t="s">
        <v>3055</v>
      </c>
      <c r="E1057" s="1" t="s">
        <v>2321</v>
      </c>
      <c r="F1057" s="1" t="s">
        <v>258</v>
      </c>
      <c r="G1057" s="1" t="s">
        <v>2091</v>
      </c>
      <c r="H1057" s="1" t="s">
        <v>3056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3057</v>
      </c>
      <c r="D1058" s="1" t="s">
        <v>3058</v>
      </c>
      <c r="E1058" s="1" t="s">
        <v>2321</v>
      </c>
      <c r="F1058" s="1" t="s">
        <v>258</v>
      </c>
      <c r="G1058" s="1" t="s">
        <v>2091</v>
      </c>
      <c r="H1058" s="1" t="s">
        <v>3059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3060</v>
      </c>
      <c r="D1059" s="1" t="s">
        <v>3061</v>
      </c>
      <c r="E1059" s="1" t="s">
        <v>2321</v>
      </c>
      <c r="F1059" s="1" t="s">
        <v>258</v>
      </c>
      <c r="G1059" s="1" t="s">
        <v>2091</v>
      </c>
      <c r="H1059" s="1" t="s">
        <v>3062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3063</v>
      </c>
      <c r="D1060" s="1" t="s">
        <v>3064</v>
      </c>
      <c r="E1060" s="1" t="s">
        <v>2321</v>
      </c>
      <c r="F1060" s="1" t="s">
        <v>258</v>
      </c>
      <c r="G1060" s="1" t="s">
        <v>2091</v>
      </c>
      <c r="H1060" s="1" t="s">
        <v>3065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3066</v>
      </c>
      <c r="D1061" s="1" t="s">
        <v>3067</v>
      </c>
      <c r="E1061" s="1" t="s">
        <v>2321</v>
      </c>
      <c r="F1061" s="1" t="s">
        <v>258</v>
      </c>
      <c r="G1061" s="1" t="s">
        <v>2091</v>
      </c>
      <c r="H1061" s="1" t="s">
        <v>3068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3069</v>
      </c>
      <c r="D1062" s="1" t="s">
        <v>3070</v>
      </c>
      <c r="E1062" s="1" t="s">
        <v>2321</v>
      </c>
      <c r="F1062" s="1" t="s">
        <v>258</v>
      </c>
      <c r="G1062" s="1" t="s">
        <v>2091</v>
      </c>
      <c r="H1062" s="1" t="s">
        <v>3071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3072</v>
      </c>
      <c r="D1063" s="1" t="s">
        <v>3073</v>
      </c>
      <c r="E1063" s="1" t="s">
        <v>2321</v>
      </c>
      <c r="F1063" s="1" t="s">
        <v>258</v>
      </c>
      <c r="G1063" s="1" t="s">
        <v>2091</v>
      </c>
      <c r="H1063" s="1" t="s">
        <v>3074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3075</v>
      </c>
      <c r="D1064" s="1" t="s">
        <v>3076</v>
      </c>
      <c r="E1064" s="1" t="s">
        <v>2321</v>
      </c>
      <c r="F1064" s="1" t="s">
        <v>258</v>
      </c>
      <c r="G1064" s="1" t="s">
        <v>2091</v>
      </c>
      <c r="H1064" s="1" t="s">
        <v>3077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747</v>
      </c>
      <c r="D1065" s="1" t="s">
        <v>3078</v>
      </c>
      <c r="E1065" s="1" t="s">
        <v>2321</v>
      </c>
      <c r="F1065" s="1" t="s">
        <v>258</v>
      </c>
      <c r="G1065" s="1" t="s">
        <v>2091</v>
      </c>
      <c r="H1065" s="1" t="s">
        <v>3079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3080</v>
      </c>
      <c r="D1066" s="1" t="s">
        <v>3081</v>
      </c>
      <c r="E1066" s="1" t="s">
        <v>2321</v>
      </c>
      <c r="F1066" s="1" t="s">
        <v>258</v>
      </c>
      <c r="G1066" s="1" t="s">
        <v>2091</v>
      </c>
      <c r="H1066" s="1" t="s">
        <v>3082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3083</v>
      </c>
      <c r="D1067" s="1" t="s">
        <v>3084</v>
      </c>
      <c r="E1067" s="1" t="s">
        <v>2321</v>
      </c>
      <c r="F1067" s="1" t="s">
        <v>258</v>
      </c>
      <c r="G1067" s="1" t="s">
        <v>2091</v>
      </c>
      <c r="H1067" s="1" t="s">
        <v>3085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3086</v>
      </c>
      <c r="D1068" s="1" t="s">
        <v>3087</v>
      </c>
      <c r="E1068" s="1" t="s">
        <v>2321</v>
      </c>
      <c r="F1068" s="1" t="s">
        <v>258</v>
      </c>
      <c r="G1068" s="1" t="s">
        <v>2091</v>
      </c>
      <c r="H1068" s="1" t="s">
        <v>3088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3089</v>
      </c>
      <c r="D1069" s="1" t="s">
        <v>3090</v>
      </c>
      <c r="E1069" s="1" t="s">
        <v>2321</v>
      </c>
      <c r="F1069" s="1" t="s">
        <v>258</v>
      </c>
      <c r="G1069" s="1" t="s">
        <v>2091</v>
      </c>
      <c r="H1069" s="1" t="s">
        <v>3091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3092</v>
      </c>
      <c r="D1070" s="1" t="s">
        <v>3093</v>
      </c>
      <c r="E1070" s="1" t="s">
        <v>2321</v>
      </c>
      <c r="F1070" s="1" t="s">
        <v>258</v>
      </c>
      <c r="G1070" s="1" t="s">
        <v>2091</v>
      </c>
      <c r="H1070" s="1" t="s">
        <v>3094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3095</v>
      </c>
      <c r="D1071" s="1" t="s">
        <v>3096</v>
      </c>
      <c r="E1071" s="1" t="s">
        <v>2321</v>
      </c>
      <c r="F1071" s="1" t="s">
        <v>258</v>
      </c>
      <c r="G1071" s="1" t="s">
        <v>2091</v>
      </c>
      <c r="H1071" s="1" t="s">
        <v>3097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3098</v>
      </c>
      <c r="D1072" s="1" t="s">
        <v>3099</v>
      </c>
      <c r="E1072" s="1" t="s">
        <v>2321</v>
      </c>
      <c r="F1072" s="1" t="s">
        <v>258</v>
      </c>
      <c r="G1072" s="1" t="s">
        <v>2091</v>
      </c>
      <c r="H1072" s="1" t="s">
        <v>3100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723</v>
      </c>
      <c r="D1073" s="1" t="s">
        <v>3101</v>
      </c>
      <c r="E1073" s="1" t="s">
        <v>2321</v>
      </c>
      <c r="F1073" s="1" t="s">
        <v>258</v>
      </c>
      <c r="G1073" s="1" t="s">
        <v>2091</v>
      </c>
      <c r="H1073" s="1" t="s">
        <v>3102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3103</v>
      </c>
      <c r="D1074" s="1" t="s">
        <v>3104</v>
      </c>
      <c r="E1074" s="1" t="s">
        <v>2321</v>
      </c>
      <c r="F1074" s="1" t="s">
        <v>258</v>
      </c>
      <c r="G1074" s="1" t="s">
        <v>2091</v>
      </c>
      <c r="H1074" s="1" t="s">
        <v>3105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3106</v>
      </c>
      <c r="D1075" s="1" t="s">
        <v>3107</v>
      </c>
      <c r="E1075" s="1" t="s">
        <v>2321</v>
      </c>
      <c r="F1075" s="1" t="s">
        <v>258</v>
      </c>
      <c r="G1075" s="1" t="s">
        <v>2091</v>
      </c>
      <c r="H1075" s="1" t="s">
        <v>3108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3109</v>
      </c>
      <c r="D1076" s="1" t="s">
        <v>3110</v>
      </c>
      <c r="E1076" s="1" t="s">
        <v>2321</v>
      </c>
      <c r="F1076" s="1" t="s">
        <v>258</v>
      </c>
      <c r="G1076" s="1" t="s">
        <v>2091</v>
      </c>
      <c r="H1076" s="1" t="s">
        <v>3111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3112</v>
      </c>
      <c r="D1077" s="1" t="s">
        <v>3113</v>
      </c>
      <c r="E1077" s="1" t="s">
        <v>2321</v>
      </c>
      <c r="F1077" s="1" t="s">
        <v>258</v>
      </c>
      <c r="G1077" s="1" t="s">
        <v>2091</v>
      </c>
      <c r="H1077" s="1" t="s">
        <v>3114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3115</v>
      </c>
      <c r="D1078" s="1" t="s">
        <v>3116</v>
      </c>
      <c r="E1078" s="1" t="s">
        <v>2321</v>
      </c>
      <c r="F1078" s="1" t="s">
        <v>258</v>
      </c>
      <c r="G1078" s="1" t="s">
        <v>2091</v>
      </c>
      <c r="H1078" s="1" t="s">
        <v>3117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3118</v>
      </c>
      <c r="D1079" s="1" t="s">
        <v>3119</v>
      </c>
      <c r="E1079" s="1" t="s">
        <v>2321</v>
      </c>
      <c r="F1079" s="1" t="s">
        <v>258</v>
      </c>
      <c r="G1079" s="1" t="s">
        <v>2091</v>
      </c>
      <c r="H1079" s="1" t="s">
        <v>3120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3121</v>
      </c>
      <c r="D1080" s="1" t="s">
        <v>3122</v>
      </c>
      <c r="E1080" s="1" t="s">
        <v>2321</v>
      </c>
      <c r="F1080" s="1" t="s">
        <v>258</v>
      </c>
      <c r="G1080" s="1" t="s">
        <v>2091</v>
      </c>
      <c r="H1080" s="1" t="s">
        <v>3123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3124</v>
      </c>
      <c r="D1081" s="1" t="s">
        <v>3125</v>
      </c>
      <c r="E1081" s="1" t="s">
        <v>2321</v>
      </c>
      <c r="F1081" s="1" t="s">
        <v>258</v>
      </c>
      <c r="G1081" s="1" t="s">
        <v>2091</v>
      </c>
      <c r="H1081" s="1" t="s">
        <v>3126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2156</v>
      </c>
      <c r="D1082" s="1" t="s">
        <v>3127</v>
      </c>
      <c r="E1082" s="1" t="s">
        <v>2321</v>
      </c>
      <c r="F1082" s="1" t="s">
        <v>258</v>
      </c>
      <c r="G1082" s="1" t="s">
        <v>2091</v>
      </c>
      <c r="H1082" s="1" t="s">
        <v>3128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3129</v>
      </c>
      <c r="D1083" s="1" t="s">
        <v>3130</v>
      </c>
      <c r="E1083" s="1" t="s">
        <v>2321</v>
      </c>
      <c r="F1083" s="1" t="s">
        <v>258</v>
      </c>
      <c r="G1083" s="1" t="s">
        <v>2091</v>
      </c>
      <c r="H1083" s="1" t="s">
        <v>3131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3132</v>
      </c>
      <c r="D1084" s="1" t="s">
        <v>3133</v>
      </c>
      <c r="E1084" s="1" t="s">
        <v>2321</v>
      </c>
      <c r="F1084" s="1" t="s">
        <v>258</v>
      </c>
      <c r="G1084" s="1" t="s">
        <v>2091</v>
      </c>
      <c r="H1084" s="1" t="s">
        <v>3134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3135</v>
      </c>
      <c r="D1085" s="1" t="s">
        <v>3136</v>
      </c>
      <c r="E1085" s="1" t="s">
        <v>2321</v>
      </c>
      <c r="F1085" s="1" t="s">
        <v>258</v>
      </c>
      <c r="G1085" s="1" t="s">
        <v>2091</v>
      </c>
      <c r="H1085" s="1" t="s">
        <v>3137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3138</v>
      </c>
      <c r="D1086" s="1" t="s">
        <v>3139</v>
      </c>
      <c r="E1086" s="1" t="s">
        <v>2321</v>
      </c>
      <c r="F1086" s="1" t="s">
        <v>258</v>
      </c>
      <c r="G1086" s="1" t="s">
        <v>2091</v>
      </c>
      <c r="H1086" s="1" t="s">
        <v>3140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3141</v>
      </c>
      <c r="D1087" s="1" t="s">
        <v>3142</v>
      </c>
      <c r="E1087" s="1" t="s">
        <v>2321</v>
      </c>
      <c r="F1087" s="1" t="s">
        <v>258</v>
      </c>
      <c r="G1087" s="1" t="s">
        <v>2091</v>
      </c>
      <c r="H1087" s="1" t="s">
        <v>3143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3144</v>
      </c>
      <c r="D1088" s="1" t="s">
        <v>3145</v>
      </c>
      <c r="E1088" s="1" t="s">
        <v>2321</v>
      </c>
      <c r="F1088" s="1" t="s">
        <v>258</v>
      </c>
      <c r="G1088" s="1" t="s">
        <v>2091</v>
      </c>
      <c r="H1088" s="1" t="s">
        <v>3146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3147</v>
      </c>
      <c r="D1089" s="1" t="s">
        <v>3148</v>
      </c>
      <c r="E1089" s="1" t="s">
        <v>2321</v>
      </c>
      <c r="F1089" s="1" t="s">
        <v>258</v>
      </c>
      <c r="G1089" s="1" t="s">
        <v>2091</v>
      </c>
      <c r="H1089" s="1" t="s">
        <v>3149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3150</v>
      </c>
      <c r="D1090" s="1" t="s">
        <v>3151</v>
      </c>
      <c r="E1090" s="1" t="s">
        <v>2321</v>
      </c>
      <c r="F1090" s="1" t="s">
        <v>258</v>
      </c>
      <c r="G1090" s="1" t="s">
        <v>2091</v>
      </c>
      <c r="H1090" s="1" t="s">
        <v>3152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3153</v>
      </c>
      <c r="D1091" s="1" t="s">
        <v>3154</v>
      </c>
      <c r="E1091" s="1" t="s">
        <v>2321</v>
      </c>
      <c r="F1091" s="1" t="s">
        <v>258</v>
      </c>
      <c r="G1091" s="1" t="s">
        <v>2091</v>
      </c>
      <c r="H1091" s="1" t="s">
        <v>3155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2345</v>
      </c>
      <c r="D1092" s="1" t="s">
        <v>3156</v>
      </c>
      <c r="E1092" s="1" t="s">
        <v>2321</v>
      </c>
      <c r="F1092" s="1" t="s">
        <v>258</v>
      </c>
      <c r="G1092" s="1" t="s">
        <v>2091</v>
      </c>
      <c r="H1092" s="1" t="s">
        <v>3157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3158</v>
      </c>
      <c r="D1093" s="1" t="s">
        <v>3159</v>
      </c>
      <c r="E1093" s="1" t="s">
        <v>2321</v>
      </c>
      <c r="F1093" s="1" t="s">
        <v>258</v>
      </c>
      <c r="G1093" s="1" t="s">
        <v>2091</v>
      </c>
      <c r="H1093" s="1" t="s">
        <v>3160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3161</v>
      </c>
      <c r="D1094" s="1" t="s">
        <v>3162</v>
      </c>
      <c r="E1094" s="1" t="s">
        <v>2321</v>
      </c>
      <c r="F1094" s="1" t="s">
        <v>258</v>
      </c>
      <c r="G1094" s="1" t="s">
        <v>2091</v>
      </c>
      <c r="H1094" s="1" t="s">
        <v>3163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3164</v>
      </c>
      <c r="D1095" s="1" t="s">
        <v>3165</v>
      </c>
      <c r="E1095" s="1" t="s">
        <v>2321</v>
      </c>
      <c r="F1095" s="1" t="s">
        <v>258</v>
      </c>
      <c r="G1095" s="1" t="s">
        <v>2091</v>
      </c>
      <c r="H1095" s="1" t="s">
        <v>3166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3167</v>
      </c>
      <c r="D1096" s="1" t="s">
        <v>3168</v>
      </c>
      <c r="E1096" s="1" t="s">
        <v>2321</v>
      </c>
      <c r="F1096" s="1" t="s">
        <v>258</v>
      </c>
      <c r="G1096" s="1" t="s">
        <v>2091</v>
      </c>
      <c r="H1096" s="1" t="s">
        <v>3169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3170</v>
      </c>
      <c r="D1097" s="1" t="s">
        <v>2564</v>
      </c>
      <c r="E1097" s="1" t="s">
        <v>2321</v>
      </c>
      <c r="F1097" s="1" t="s">
        <v>258</v>
      </c>
      <c r="G1097" s="1" t="s">
        <v>2091</v>
      </c>
      <c r="H1097" s="1" t="s">
        <v>3171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3172</v>
      </c>
      <c r="D1098" s="1" t="s">
        <v>2567</v>
      </c>
      <c r="E1098" s="1" t="s">
        <v>2321</v>
      </c>
      <c r="F1098" s="1" t="s">
        <v>258</v>
      </c>
      <c r="G1098" s="1" t="s">
        <v>2091</v>
      </c>
      <c r="H1098" s="1" t="s">
        <v>3173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3174</v>
      </c>
      <c r="D1099" s="1" t="s">
        <v>3175</v>
      </c>
      <c r="E1099" s="1" t="s">
        <v>2321</v>
      </c>
      <c r="F1099" s="1" t="s">
        <v>258</v>
      </c>
      <c r="G1099" s="1" t="s">
        <v>2091</v>
      </c>
      <c r="H1099" s="1" t="s">
        <v>3176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3177</v>
      </c>
      <c r="D1100" s="1" t="s">
        <v>3178</v>
      </c>
      <c r="E1100" s="1" t="s">
        <v>2321</v>
      </c>
      <c r="F1100" s="1" t="s">
        <v>258</v>
      </c>
      <c r="G1100" s="1" t="s">
        <v>2091</v>
      </c>
      <c r="H1100" s="1" t="s">
        <v>3179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3180</v>
      </c>
      <c r="D1101" s="1" t="s">
        <v>3181</v>
      </c>
      <c r="E1101" s="1" t="s">
        <v>2321</v>
      </c>
      <c r="F1101" s="1" t="s">
        <v>258</v>
      </c>
      <c r="G1101" s="1" t="s">
        <v>2091</v>
      </c>
      <c r="H1101" s="1" t="s">
        <v>3182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3183</v>
      </c>
      <c r="D1102" s="1" t="s">
        <v>3184</v>
      </c>
      <c r="E1102" s="1" t="s">
        <v>2321</v>
      </c>
      <c r="F1102" s="1" t="s">
        <v>258</v>
      </c>
      <c r="G1102" s="1" t="s">
        <v>2091</v>
      </c>
      <c r="H1102" s="1" t="s">
        <v>3185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2337</v>
      </c>
      <c r="D1103" s="1" t="s">
        <v>3186</v>
      </c>
      <c r="E1103" s="1" t="s">
        <v>2321</v>
      </c>
      <c r="F1103" s="1" t="s">
        <v>258</v>
      </c>
      <c r="G1103" s="1" t="s">
        <v>2091</v>
      </c>
      <c r="H1103" s="1" t="s">
        <v>3187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3188</v>
      </c>
      <c r="D1104" s="1" t="s">
        <v>3189</v>
      </c>
      <c r="E1104" s="1" t="s">
        <v>2321</v>
      </c>
      <c r="F1104" s="1" t="s">
        <v>258</v>
      </c>
      <c r="G1104" s="1" t="s">
        <v>2091</v>
      </c>
      <c r="H1104" s="1" t="s">
        <v>3190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3191</v>
      </c>
      <c r="D1105" s="1" t="s">
        <v>3192</v>
      </c>
      <c r="E1105" s="1" t="s">
        <v>2321</v>
      </c>
      <c r="F1105" s="1" t="s">
        <v>258</v>
      </c>
      <c r="G1105" s="1" t="s">
        <v>2091</v>
      </c>
      <c r="H1105" s="1" t="s">
        <v>3193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3194</v>
      </c>
      <c r="D1106" s="1" t="s">
        <v>2569</v>
      </c>
      <c r="E1106" s="1" t="s">
        <v>2321</v>
      </c>
      <c r="F1106" s="1" t="s">
        <v>258</v>
      </c>
      <c r="G1106" s="1" t="s">
        <v>2091</v>
      </c>
      <c r="H1106" s="1" t="s">
        <v>3195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3196</v>
      </c>
      <c r="D1107" s="1" t="s">
        <v>2572</v>
      </c>
      <c r="E1107" s="1" t="s">
        <v>2321</v>
      </c>
      <c r="F1107" s="1" t="s">
        <v>258</v>
      </c>
      <c r="G1107" s="1" t="s">
        <v>2091</v>
      </c>
      <c r="H1107" s="1" t="s">
        <v>3197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3198</v>
      </c>
      <c r="D1108" s="1" t="s">
        <v>3199</v>
      </c>
      <c r="E1108" s="1" t="s">
        <v>2321</v>
      </c>
      <c r="F1108" s="1" t="s">
        <v>258</v>
      </c>
      <c r="G1108" s="1" t="s">
        <v>2091</v>
      </c>
      <c r="H1108" s="1" t="s">
        <v>3200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3201</v>
      </c>
      <c r="D1109" s="1" t="s">
        <v>3202</v>
      </c>
      <c r="E1109" s="1" t="s">
        <v>2321</v>
      </c>
      <c r="F1109" s="1" t="s">
        <v>258</v>
      </c>
      <c r="G1109" s="1" t="s">
        <v>2091</v>
      </c>
      <c r="H1109" s="1" t="s">
        <v>3203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3204</v>
      </c>
      <c r="D1110" s="1" t="s">
        <v>3205</v>
      </c>
      <c r="E1110" s="1" t="s">
        <v>2321</v>
      </c>
      <c r="F1110" s="1" t="s">
        <v>258</v>
      </c>
      <c r="G1110" s="1" t="s">
        <v>2091</v>
      </c>
      <c r="H1110" s="1" t="s">
        <v>3206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679</v>
      </c>
      <c r="D1111" s="1" t="s">
        <v>3207</v>
      </c>
      <c r="E1111" s="1" t="s">
        <v>2321</v>
      </c>
      <c r="F1111" s="1" t="s">
        <v>258</v>
      </c>
      <c r="G1111" s="1" t="s">
        <v>2091</v>
      </c>
      <c r="H1111" s="1" t="s">
        <v>3208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3209</v>
      </c>
      <c r="D1112" s="1" t="s">
        <v>3210</v>
      </c>
      <c r="E1112" s="1" t="s">
        <v>2321</v>
      </c>
      <c r="F1112" s="1" t="s">
        <v>258</v>
      </c>
      <c r="G1112" s="1" t="s">
        <v>2091</v>
      </c>
      <c r="H1112" s="1" t="s">
        <v>3211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3212</v>
      </c>
      <c r="D1113" s="1" t="s">
        <v>3213</v>
      </c>
      <c r="E1113" s="1" t="s">
        <v>2321</v>
      </c>
      <c r="F1113" s="1" t="s">
        <v>258</v>
      </c>
      <c r="G1113" s="1" t="s">
        <v>2091</v>
      </c>
      <c r="H1113" s="1" t="s">
        <v>3214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3215</v>
      </c>
      <c r="D1114" s="1" t="s">
        <v>3216</v>
      </c>
      <c r="E1114" s="1" t="s">
        <v>2321</v>
      </c>
      <c r="F1114" s="1" t="s">
        <v>258</v>
      </c>
      <c r="G1114" s="1" t="s">
        <v>2091</v>
      </c>
      <c r="H1114" s="1" t="s">
        <v>3217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3218</v>
      </c>
      <c r="D1115" s="1" t="s">
        <v>3219</v>
      </c>
      <c r="E1115" s="1" t="s">
        <v>2321</v>
      </c>
      <c r="F1115" s="1" t="s">
        <v>258</v>
      </c>
      <c r="G1115" s="1" t="s">
        <v>2091</v>
      </c>
      <c r="H1115" s="1" t="s">
        <v>3220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3221</v>
      </c>
      <c r="D1116" s="1" t="s">
        <v>3222</v>
      </c>
      <c r="E1116" s="1" t="s">
        <v>2321</v>
      </c>
      <c r="F1116" s="1" t="s">
        <v>258</v>
      </c>
      <c r="G1116" s="1" t="s">
        <v>2091</v>
      </c>
      <c r="H1116" s="1" t="s">
        <v>3223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3224</v>
      </c>
      <c r="D1117" s="1" t="s">
        <v>3225</v>
      </c>
      <c r="E1117" s="1" t="s">
        <v>2321</v>
      </c>
      <c r="F1117" s="1" t="s">
        <v>258</v>
      </c>
      <c r="G1117" s="1" t="s">
        <v>2091</v>
      </c>
      <c r="H1117" s="1" t="s">
        <v>3226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729</v>
      </c>
      <c r="D1118" s="1" t="s">
        <v>1061</v>
      </c>
      <c r="E1118" s="1" t="s">
        <v>2321</v>
      </c>
      <c r="F1118" s="1" t="s">
        <v>258</v>
      </c>
      <c r="G1118" s="1" t="s">
        <v>2091</v>
      </c>
      <c r="H1118" s="1" t="s">
        <v>3227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3228</v>
      </c>
      <c r="D1119" s="1" t="s">
        <v>2577</v>
      </c>
      <c r="E1119" s="1" t="s">
        <v>2321</v>
      </c>
      <c r="F1119" s="1" t="s">
        <v>258</v>
      </c>
      <c r="G1119" s="1" t="s">
        <v>2091</v>
      </c>
      <c r="H1119" s="1" t="s">
        <v>3229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3230</v>
      </c>
      <c r="D1120" s="1" t="s">
        <v>3231</v>
      </c>
      <c r="E1120" s="1" t="s">
        <v>2321</v>
      </c>
      <c r="F1120" s="1" t="s">
        <v>258</v>
      </c>
      <c r="G1120" s="1" t="s">
        <v>2091</v>
      </c>
      <c r="H1120" s="1" t="s">
        <v>3232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3233</v>
      </c>
      <c r="D1121" s="1" t="s">
        <v>2580</v>
      </c>
      <c r="E1121" s="1" t="s">
        <v>2321</v>
      </c>
      <c r="F1121" s="1" t="s">
        <v>258</v>
      </c>
      <c r="G1121" s="1" t="s">
        <v>2091</v>
      </c>
      <c r="H1121" s="1" t="s">
        <v>3234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1263</v>
      </c>
      <c r="D1122" s="1" t="s">
        <v>3235</v>
      </c>
      <c r="E1122" s="1" t="s">
        <v>2321</v>
      </c>
      <c r="F1122" s="1" t="s">
        <v>258</v>
      </c>
      <c r="G1122" s="1" t="s">
        <v>2091</v>
      </c>
      <c r="H1122" s="1" t="s">
        <v>3236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3237</v>
      </c>
      <c r="D1123" s="1" t="s">
        <v>3238</v>
      </c>
      <c r="E1123" s="1" t="s">
        <v>2321</v>
      </c>
      <c r="F1123" s="1" t="s">
        <v>258</v>
      </c>
      <c r="G1123" s="1" t="s">
        <v>2091</v>
      </c>
      <c r="H1123" s="1" t="s">
        <v>3239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3240</v>
      </c>
      <c r="D1124" s="1" t="s">
        <v>1066</v>
      </c>
      <c r="E1124" s="1" t="s">
        <v>2321</v>
      </c>
      <c r="F1124" s="1" t="s">
        <v>258</v>
      </c>
      <c r="G1124" s="1" t="s">
        <v>2091</v>
      </c>
      <c r="H1124" s="1" t="s">
        <v>3241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3242</v>
      </c>
      <c r="D1125" s="1" t="s">
        <v>2585</v>
      </c>
      <c r="E1125" s="1" t="s">
        <v>2321</v>
      </c>
      <c r="F1125" s="1" t="s">
        <v>258</v>
      </c>
      <c r="G1125" s="1" t="s">
        <v>2091</v>
      </c>
      <c r="H1125" s="1" t="s">
        <v>3243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3244</v>
      </c>
      <c r="D1126" s="1" t="s">
        <v>2588</v>
      </c>
      <c r="E1126" s="1" t="s">
        <v>2321</v>
      </c>
      <c r="F1126" s="1" t="s">
        <v>258</v>
      </c>
      <c r="G1126" s="1" t="s">
        <v>2091</v>
      </c>
      <c r="H1126" s="1" t="s">
        <v>3245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735</v>
      </c>
      <c r="D1127" s="1" t="s">
        <v>2617</v>
      </c>
      <c r="E1127" s="1" t="s">
        <v>2321</v>
      </c>
      <c r="F1127" s="1" t="s">
        <v>258</v>
      </c>
      <c r="G1127" s="1" t="s">
        <v>2091</v>
      </c>
      <c r="H1127" s="1" t="s">
        <v>3246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2797</v>
      </c>
      <c r="D1128" s="1" t="s">
        <v>2620</v>
      </c>
      <c r="E1128" s="1" t="s">
        <v>2321</v>
      </c>
      <c r="F1128" s="1" t="s">
        <v>258</v>
      </c>
      <c r="G1128" s="1" t="s">
        <v>2091</v>
      </c>
      <c r="H1128" s="1" t="s">
        <v>3247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3248</v>
      </c>
      <c r="D1129" s="1" t="s">
        <v>2623</v>
      </c>
      <c r="E1129" s="1" t="s">
        <v>2321</v>
      </c>
      <c r="F1129" s="1" t="s">
        <v>258</v>
      </c>
      <c r="G1129" s="1" t="s">
        <v>2091</v>
      </c>
      <c r="H1129" s="1" t="s">
        <v>3249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3250</v>
      </c>
      <c r="D1130" s="1" t="s">
        <v>2626</v>
      </c>
      <c r="E1130" s="1" t="s">
        <v>2321</v>
      </c>
      <c r="F1130" s="1" t="s">
        <v>258</v>
      </c>
      <c r="G1130" s="1" t="s">
        <v>2091</v>
      </c>
      <c r="H1130" s="1" t="s">
        <v>3251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3252</v>
      </c>
      <c r="D1131" s="1" t="s">
        <v>2629</v>
      </c>
      <c r="E1131" s="1" t="s">
        <v>2321</v>
      </c>
      <c r="F1131" s="1" t="s">
        <v>258</v>
      </c>
      <c r="G1131" s="1" t="s">
        <v>2091</v>
      </c>
      <c r="H1131" s="1" t="s">
        <v>3253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3254</v>
      </c>
      <c r="D1132" s="1" t="s">
        <v>2632</v>
      </c>
      <c r="E1132" s="1" t="s">
        <v>2321</v>
      </c>
      <c r="F1132" s="1" t="s">
        <v>258</v>
      </c>
      <c r="G1132" s="1" t="s">
        <v>2091</v>
      </c>
      <c r="H1132" s="1" t="s">
        <v>3255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3256</v>
      </c>
      <c r="D1133" s="1" t="s">
        <v>2635</v>
      </c>
      <c r="E1133" s="1" t="s">
        <v>2321</v>
      </c>
      <c r="F1133" s="1" t="s">
        <v>258</v>
      </c>
      <c r="G1133" s="1" t="s">
        <v>2091</v>
      </c>
      <c r="H1133" s="1" t="s">
        <v>3257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3258</v>
      </c>
      <c r="D1134" s="1" t="s">
        <v>2638</v>
      </c>
      <c r="E1134" s="1" t="s">
        <v>2321</v>
      </c>
      <c r="F1134" s="1" t="s">
        <v>258</v>
      </c>
      <c r="G1134" s="1" t="s">
        <v>2091</v>
      </c>
      <c r="H1134" s="1" t="s">
        <v>3259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3260</v>
      </c>
      <c r="D1135" s="1" t="s">
        <v>2641</v>
      </c>
      <c r="E1135" s="1" t="s">
        <v>2321</v>
      </c>
      <c r="F1135" s="1" t="s">
        <v>258</v>
      </c>
      <c r="G1135" s="1" t="s">
        <v>2091</v>
      </c>
      <c r="H1135" s="1" t="s">
        <v>3261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2431</v>
      </c>
      <c r="D1136" s="1" t="s">
        <v>2644</v>
      </c>
      <c r="E1136" s="1" t="s">
        <v>2321</v>
      </c>
      <c r="F1136" s="1" t="s">
        <v>258</v>
      </c>
      <c r="G1136" s="1" t="s">
        <v>2091</v>
      </c>
      <c r="H1136" s="1" t="s">
        <v>3262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3263</v>
      </c>
      <c r="D1137" s="1" t="s">
        <v>2647</v>
      </c>
      <c r="E1137" s="1" t="s">
        <v>2321</v>
      </c>
      <c r="F1137" s="1" t="s">
        <v>258</v>
      </c>
      <c r="G1137" s="1" t="s">
        <v>2091</v>
      </c>
      <c r="H1137" s="1" t="s">
        <v>3264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3265</v>
      </c>
      <c r="D1138" s="1" t="s">
        <v>2650</v>
      </c>
      <c r="E1138" s="1" t="s">
        <v>2321</v>
      </c>
      <c r="F1138" s="1" t="s">
        <v>258</v>
      </c>
      <c r="G1138" s="1" t="s">
        <v>2091</v>
      </c>
      <c r="H1138" s="1" t="s">
        <v>3266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3267</v>
      </c>
      <c r="D1139" s="1" t="s">
        <v>2652</v>
      </c>
      <c r="E1139" s="1" t="s">
        <v>2321</v>
      </c>
      <c r="F1139" s="1" t="s">
        <v>258</v>
      </c>
      <c r="G1139" s="1" t="s">
        <v>2091</v>
      </c>
      <c r="H1139" s="1" t="s">
        <v>3268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3269</v>
      </c>
      <c r="D1140" s="1" t="s">
        <v>2655</v>
      </c>
      <c r="E1140" s="1" t="s">
        <v>2321</v>
      </c>
      <c r="F1140" s="1" t="s">
        <v>258</v>
      </c>
      <c r="G1140" s="1" t="s">
        <v>2091</v>
      </c>
      <c r="H1140" s="1" t="s">
        <v>3270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3271</v>
      </c>
      <c r="D1141" s="1" t="s">
        <v>2658</v>
      </c>
      <c r="E1141" s="1" t="s">
        <v>2321</v>
      </c>
      <c r="F1141" s="1" t="s">
        <v>258</v>
      </c>
      <c r="G1141" s="1" t="s">
        <v>2091</v>
      </c>
      <c r="H1141" s="1" t="s">
        <v>3272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3273</v>
      </c>
      <c r="D1142" s="1" t="s">
        <v>3274</v>
      </c>
      <c r="E1142" s="1" t="s">
        <v>2321</v>
      </c>
      <c r="F1142" s="1" t="s">
        <v>258</v>
      </c>
      <c r="G1142" s="1" t="s">
        <v>2091</v>
      </c>
      <c r="H1142" s="1" t="s">
        <v>3275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3276</v>
      </c>
      <c r="D1143" s="1" t="s">
        <v>2660</v>
      </c>
      <c r="E1143" s="1" t="s">
        <v>2321</v>
      </c>
      <c r="F1143" s="1" t="s">
        <v>258</v>
      </c>
      <c r="G1143" s="1" t="s">
        <v>2091</v>
      </c>
      <c r="H1143" s="1" t="s">
        <v>3277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3278</v>
      </c>
      <c r="D1144" s="1" t="s">
        <v>2663</v>
      </c>
      <c r="E1144" s="1" t="s">
        <v>2321</v>
      </c>
      <c r="F1144" s="1" t="s">
        <v>258</v>
      </c>
      <c r="G1144" s="1" t="s">
        <v>2091</v>
      </c>
      <c r="H1144" s="1" t="s">
        <v>3279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1749</v>
      </c>
      <c r="D1145" s="1" t="s">
        <v>2666</v>
      </c>
      <c r="E1145" s="1" t="s">
        <v>2321</v>
      </c>
      <c r="F1145" s="1" t="s">
        <v>258</v>
      </c>
      <c r="G1145" s="1" t="s">
        <v>2091</v>
      </c>
      <c r="H1145" s="1" t="s">
        <v>3280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3281</v>
      </c>
      <c r="D1146" s="1" t="s">
        <v>2669</v>
      </c>
      <c r="E1146" s="1" t="s">
        <v>2321</v>
      </c>
      <c r="F1146" s="1" t="s">
        <v>258</v>
      </c>
      <c r="G1146" s="1" t="s">
        <v>2091</v>
      </c>
      <c r="H1146" s="1" t="s">
        <v>3282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3283</v>
      </c>
      <c r="D1147" s="1" t="s">
        <v>3284</v>
      </c>
      <c r="E1147" s="1" t="s">
        <v>2321</v>
      </c>
      <c r="F1147" s="1" t="s">
        <v>258</v>
      </c>
      <c r="G1147" s="1" t="s">
        <v>2091</v>
      </c>
      <c r="H1147" s="1" t="s">
        <v>3285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3286</v>
      </c>
      <c r="D1148" s="1" t="s">
        <v>3287</v>
      </c>
      <c r="E1148" s="1" t="s">
        <v>2321</v>
      </c>
      <c r="F1148" s="1" t="s">
        <v>258</v>
      </c>
      <c r="G1148" s="1" t="s">
        <v>2091</v>
      </c>
      <c r="H1148" s="1" t="s">
        <v>3288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3289</v>
      </c>
      <c r="D1149" s="1" t="s">
        <v>3290</v>
      </c>
      <c r="E1149" s="1" t="s">
        <v>2321</v>
      </c>
      <c r="F1149" s="1" t="s">
        <v>258</v>
      </c>
      <c r="G1149" s="1" t="s">
        <v>2091</v>
      </c>
      <c r="H1149" s="1" t="s">
        <v>3291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3292</v>
      </c>
      <c r="D1150" s="1" t="s">
        <v>3293</v>
      </c>
      <c r="E1150" s="1" t="s">
        <v>2321</v>
      </c>
      <c r="F1150" s="1" t="s">
        <v>258</v>
      </c>
      <c r="G1150" s="1" t="s">
        <v>2091</v>
      </c>
      <c r="H1150" s="1" t="s">
        <v>3294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3295</v>
      </c>
      <c r="D1151" s="1" t="s">
        <v>3296</v>
      </c>
      <c r="E1151" s="1" t="s">
        <v>2321</v>
      </c>
      <c r="F1151" s="1" t="s">
        <v>258</v>
      </c>
      <c r="G1151" s="1" t="s">
        <v>2091</v>
      </c>
      <c r="H1151" s="1" t="s">
        <v>3297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3298</v>
      </c>
      <c r="D1152" s="1" t="s">
        <v>3299</v>
      </c>
      <c r="E1152" s="1" t="s">
        <v>2321</v>
      </c>
      <c r="F1152" s="1" t="s">
        <v>258</v>
      </c>
      <c r="G1152" s="1" t="s">
        <v>2091</v>
      </c>
      <c r="H1152" s="1" t="s">
        <v>3300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3301</v>
      </c>
      <c r="D1153" s="1" t="s">
        <v>3302</v>
      </c>
      <c r="E1153" s="1" t="s">
        <v>2321</v>
      </c>
      <c r="F1153" s="1" t="s">
        <v>258</v>
      </c>
      <c r="G1153" s="1" t="s">
        <v>2091</v>
      </c>
      <c r="H1153" s="1" t="s">
        <v>3303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3304</v>
      </c>
      <c r="D1154" s="1" t="s">
        <v>3305</v>
      </c>
      <c r="E1154" s="1" t="s">
        <v>2321</v>
      </c>
      <c r="F1154" s="1" t="s">
        <v>258</v>
      </c>
      <c r="G1154" s="1" t="s">
        <v>2091</v>
      </c>
      <c r="H1154" s="1" t="s">
        <v>3306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2337</v>
      </c>
      <c r="D1155" s="1" t="s">
        <v>3307</v>
      </c>
      <c r="E1155" s="1" t="s">
        <v>2321</v>
      </c>
      <c r="F1155" s="1" t="s">
        <v>258</v>
      </c>
      <c r="G1155" s="1" t="s">
        <v>2091</v>
      </c>
      <c r="H1155" s="1" t="s">
        <v>3308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3309</v>
      </c>
      <c r="D1156" s="1" t="s">
        <v>3310</v>
      </c>
      <c r="E1156" s="1" t="s">
        <v>2321</v>
      </c>
      <c r="F1156" s="1" t="s">
        <v>258</v>
      </c>
      <c r="G1156" s="1" t="s">
        <v>2091</v>
      </c>
      <c r="H1156" s="1" t="s">
        <v>3311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708</v>
      </c>
      <c r="D1157" s="1" t="s">
        <v>2672</v>
      </c>
      <c r="E1157" s="1" t="s">
        <v>2321</v>
      </c>
      <c r="F1157" s="1" t="s">
        <v>258</v>
      </c>
      <c r="G1157" s="1" t="s">
        <v>2091</v>
      </c>
      <c r="H1157" s="1" t="s">
        <v>3312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3313</v>
      </c>
      <c r="D1158" s="1" t="s">
        <v>2675</v>
      </c>
      <c r="E1158" s="1" t="s">
        <v>2321</v>
      </c>
      <c r="F1158" s="1" t="s">
        <v>258</v>
      </c>
      <c r="G1158" s="1" t="s">
        <v>2091</v>
      </c>
      <c r="H1158" s="1" t="s">
        <v>3314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3315</v>
      </c>
      <c r="D1159" s="1" t="s">
        <v>3316</v>
      </c>
      <c r="E1159" s="1" t="s">
        <v>2321</v>
      </c>
      <c r="F1159" s="1" t="s">
        <v>258</v>
      </c>
      <c r="G1159" s="1" t="s">
        <v>2091</v>
      </c>
      <c r="H1159" s="1" t="s">
        <v>3317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3318</v>
      </c>
      <c r="D1160" s="1" t="s">
        <v>2678</v>
      </c>
      <c r="E1160" s="1" t="s">
        <v>2321</v>
      </c>
      <c r="F1160" s="1" t="s">
        <v>258</v>
      </c>
      <c r="G1160" s="1" t="s">
        <v>2091</v>
      </c>
      <c r="H1160" s="1" t="s">
        <v>3319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3320</v>
      </c>
      <c r="D1161" s="1" t="s">
        <v>2681</v>
      </c>
      <c r="E1161" s="1" t="s">
        <v>2321</v>
      </c>
      <c r="F1161" s="1" t="s">
        <v>258</v>
      </c>
      <c r="G1161" s="1" t="s">
        <v>2091</v>
      </c>
      <c r="H1161" s="1" t="s">
        <v>3321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3322</v>
      </c>
      <c r="D1162" s="1" t="s">
        <v>2684</v>
      </c>
      <c r="E1162" s="1" t="s">
        <v>2321</v>
      </c>
      <c r="F1162" s="1" t="s">
        <v>258</v>
      </c>
      <c r="G1162" s="1" t="s">
        <v>2091</v>
      </c>
      <c r="H1162" s="1" t="s">
        <v>3323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3324</v>
      </c>
      <c r="D1163" s="1" t="s">
        <v>3325</v>
      </c>
      <c r="E1163" s="1" t="s">
        <v>2321</v>
      </c>
      <c r="F1163" s="1" t="s">
        <v>258</v>
      </c>
      <c r="G1163" s="1" t="s">
        <v>2091</v>
      </c>
      <c r="H1163" s="1" t="s">
        <v>3326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3327</v>
      </c>
      <c r="D1164" s="1" t="s">
        <v>2687</v>
      </c>
      <c r="E1164" s="1" t="s">
        <v>2321</v>
      </c>
      <c r="F1164" s="1" t="s">
        <v>258</v>
      </c>
      <c r="G1164" s="1" t="s">
        <v>2091</v>
      </c>
      <c r="H1164" s="1" t="s">
        <v>3328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3329</v>
      </c>
      <c r="D1165" s="1" t="s">
        <v>2690</v>
      </c>
      <c r="E1165" s="1" t="s">
        <v>2321</v>
      </c>
      <c r="F1165" s="1" t="s">
        <v>258</v>
      </c>
      <c r="G1165" s="1" t="s">
        <v>2091</v>
      </c>
      <c r="H1165" s="1" t="s">
        <v>3330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679</v>
      </c>
      <c r="D1166" s="1" t="s">
        <v>2693</v>
      </c>
      <c r="E1166" s="1" t="s">
        <v>2321</v>
      </c>
      <c r="F1166" s="1" t="s">
        <v>258</v>
      </c>
      <c r="G1166" s="1" t="s">
        <v>2091</v>
      </c>
      <c r="H1166" s="1" t="s">
        <v>3331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1019</v>
      </c>
      <c r="D1167" s="1" t="s">
        <v>2696</v>
      </c>
      <c r="E1167" s="1" t="s">
        <v>2321</v>
      </c>
      <c r="F1167" s="1" t="s">
        <v>258</v>
      </c>
      <c r="G1167" s="1" t="s">
        <v>2091</v>
      </c>
      <c r="H1167" s="1" t="s">
        <v>3332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2945</v>
      </c>
      <c r="D1168" s="1" t="s">
        <v>2699</v>
      </c>
      <c r="E1168" s="1" t="s">
        <v>2321</v>
      </c>
      <c r="F1168" s="1" t="s">
        <v>258</v>
      </c>
      <c r="G1168" s="1" t="s">
        <v>2091</v>
      </c>
      <c r="H1168" s="1" t="s">
        <v>3333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3334</v>
      </c>
      <c r="D1169" s="1" t="s">
        <v>3335</v>
      </c>
      <c r="E1169" s="1" t="s">
        <v>2321</v>
      </c>
      <c r="F1169" s="1" t="s">
        <v>258</v>
      </c>
      <c r="G1169" s="1" t="s">
        <v>2091</v>
      </c>
      <c r="H1169" s="1" t="s">
        <v>3336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3337</v>
      </c>
      <c r="D1170" s="1" t="s">
        <v>2702</v>
      </c>
      <c r="E1170" s="1" t="s">
        <v>2321</v>
      </c>
      <c r="F1170" s="1" t="s">
        <v>258</v>
      </c>
      <c r="G1170" s="1" t="s">
        <v>2091</v>
      </c>
      <c r="H1170" s="1" t="s">
        <v>3338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3339</v>
      </c>
      <c r="D1171" s="1" t="s">
        <v>2705</v>
      </c>
      <c r="E1171" s="1" t="s">
        <v>2321</v>
      </c>
      <c r="F1171" s="1" t="s">
        <v>258</v>
      </c>
      <c r="G1171" s="1" t="s">
        <v>2091</v>
      </c>
      <c r="H1171" s="1" t="s">
        <v>3340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3341</v>
      </c>
      <c r="D1172" s="1" t="s">
        <v>2708</v>
      </c>
      <c r="E1172" s="1" t="s">
        <v>2321</v>
      </c>
      <c r="F1172" s="1" t="s">
        <v>258</v>
      </c>
      <c r="G1172" s="1" t="s">
        <v>2091</v>
      </c>
      <c r="H1172" s="1" t="s">
        <v>3342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3343</v>
      </c>
      <c r="D1173" s="1" t="s">
        <v>2710</v>
      </c>
      <c r="E1173" s="1" t="s">
        <v>2321</v>
      </c>
      <c r="F1173" s="1" t="s">
        <v>258</v>
      </c>
      <c r="G1173" s="1" t="s">
        <v>2091</v>
      </c>
      <c r="H1173" s="1" t="s">
        <v>3344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3345</v>
      </c>
      <c r="D1174" s="1" t="s">
        <v>2712</v>
      </c>
      <c r="E1174" s="1" t="s">
        <v>2321</v>
      </c>
      <c r="F1174" s="1" t="s">
        <v>258</v>
      </c>
      <c r="G1174" s="1" t="s">
        <v>2091</v>
      </c>
      <c r="H1174" s="1" t="s">
        <v>3346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3347</v>
      </c>
      <c r="D1175" s="1" t="s">
        <v>2715</v>
      </c>
      <c r="E1175" s="1" t="s">
        <v>2321</v>
      </c>
      <c r="F1175" s="1" t="s">
        <v>258</v>
      </c>
      <c r="G1175" s="1" t="s">
        <v>2091</v>
      </c>
      <c r="H1175" s="1" t="s">
        <v>3348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3349</v>
      </c>
      <c r="D1176" s="1" t="s">
        <v>2717</v>
      </c>
      <c r="E1176" s="1" t="s">
        <v>2321</v>
      </c>
      <c r="F1176" s="1" t="s">
        <v>258</v>
      </c>
      <c r="G1176" s="1" t="s">
        <v>2091</v>
      </c>
      <c r="H1176" s="1" t="s">
        <v>3350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3351</v>
      </c>
      <c r="D1177" s="1" t="s">
        <v>2720</v>
      </c>
      <c r="E1177" s="1" t="s">
        <v>2321</v>
      </c>
      <c r="F1177" s="1" t="s">
        <v>258</v>
      </c>
      <c r="G1177" s="1" t="s">
        <v>2091</v>
      </c>
      <c r="H1177" s="1" t="s">
        <v>3352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3353</v>
      </c>
      <c r="D1178" s="1" t="s">
        <v>2723</v>
      </c>
      <c r="E1178" s="1" t="s">
        <v>2321</v>
      </c>
      <c r="F1178" s="1" t="s">
        <v>258</v>
      </c>
      <c r="G1178" s="1" t="s">
        <v>2091</v>
      </c>
      <c r="H1178" s="1" t="s">
        <v>3354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3355</v>
      </c>
      <c r="D1179" s="1" t="s">
        <v>2726</v>
      </c>
      <c r="E1179" s="1" t="s">
        <v>2321</v>
      </c>
      <c r="F1179" s="1" t="s">
        <v>258</v>
      </c>
      <c r="G1179" s="1" t="s">
        <v>2091</v>
      </c>
      <c r="H1179" s="1" t="s">
        <v>3356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3357</v>
      </c>
      <c r="D1180" s="1" t="s">
        <v>2729</v>
      </c>
      <c r="E1180" s="1" t="s">
        <v>2321</v>
      </c>
      <c r="F1180" s="1" t="s">
        <v>258</v>
      </c>
      <c r="G1180" s="1" t="s">
        <v>2091</v>
      </c>
      <c r="H1180" s="1" t="s">
        <v>3358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3359</v>
      </c>
      <c r="D1181" s="1" t="s">
        <v>2732</v>
      </c>
      <c r="E1181" s="1" t="s">
        <v>2321</v>
      </c>
      <c r="F1181" s="1" t="s">
        <v>258</v>
      </c>
      <c r="G1181" s="1" t="s">
        <v>2091</v>
      </c>
      <c r="H1181" s="1" t="s">
        <v>3360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3361</v>
      </c>
      <c r="D1182" s="1" t="s">
        <v>2735</v>
      </c>
      <c r="E1182" s="1" t="s">
        <v>2321</v>
      </c>
      <c r="F1182" s="1" t="s">
        <v>258</v>
      </c>
      <c r="G1182" s="1" t="s">
        <v>2091</v>
      </c>
      <c r="H1182" s="1" t="s">
        <v>3362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3363</v>
      </c>
      <c r="D1183" s="1" t="s">
        <v>3364</v>
      </c>
      <c r="E1183" s="1" t="s">
        <v>2321</v>
      </c>
      <c r="F1183" s="1" t="s">
        <v>258</v>
      </c>
      <c r="G1183" s="1" t="s">
        <v>2091</v>
      </c>
      <c r="H1183" s="1" t="s">
        <v>3365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3366</v>
      </c>
      <c r="D1184" s="1" t="s">
        <v>3367</v>
      </c>
      <c r="E1184" s="1" t="s">
        <v>2321</v>
      </c>
      <c r="F1184" s="1" t="s">
        <v>258</v>
      </c>
      <c r="G1184" s="1" t="s">
        <v>2091</v>
      </c>
      <c r="H1184" s="1" t="s">
        <v>3368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3369</v>
      </c>
      <c r="D1185" s="1" t="s">
        <v>3370</v>
      </c>
      <c r="E1185" s="1" t="s">
        <v>2321</v>
      </c>
      <c r="F1185" s="1" t="s">
        <v>258</v>
      </c>
      <c r="G1185" s="1" t="s">
        <v>2091</v>
      </c>
      <c r="H1185" s="1" t="s">
        <v>3371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3372</v>
      </c>
      <c r="D1186" s="1" t="s">
        <v>3373</v>
      </c>
      <c r="E1186" s="1" t="s">
        <v>2321</v>
      </c>
      <c r="F1186" s="1" t="s">
        <v>258</v>
      </c>
      <c r="G1186" s="1" t="s">
        <v>2091</v>
      </c>
      <c r="H1186" s="1" t="s">
        <v>3374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3375</v>
      </c>
      <c r="D1187" s="1" t="s">
        <v>3376</v>
      </c>
      <c r="E1187" s="1" t="s">
        <v>2321</v>
      </c>
      <c r="F1187" s="1" t="s">
        <v>258</v>
      </c>
      <c r="G1187" s="1" t="s">
        <v>2091</v>
      </c>
      <c r="H1187" s="1" t="s">
        <v>3377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3378</v>
      </c>
      <c r="D1188" s="1" t="s">
        <v>3379</v>
      </c>
      <c r="E1188" s="1" t="s">
        <v>2321</v>
      </c>
      <c r="F1188" s="1" t="s">
        <v>258</v>
      </c>
      <c r="G1188" s="1" t="s">
        <v>2091</v>
      </c>
      <c r="H1188" s="1" t="s">
        <v>3380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3381</v>
      </c>
      <c r="D1189" s="1" t="s">
        <v>3382</v>
      </c>
      <c r="E1189" s="1" t="s">
        <v>2321</v>
      </c>
      <c r="F1189" s="1" t="s">
        <v>258</v>
      </c>
      <c r="G1189" s="1" t="s">
        <v>2091</v>
      </c>
      <c r="H1189" s="1" t="s">
        <v>3383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3384</v>
      </c>
      <c r="D1190" s="1" t="s">
        <v>1069</v>
      </c>
      <c r="E1190" s="1" t="s">
        <v>2321</v>
      </c>
      <c r="F1190" s="1" t="s">
        <v>258</v>
      </c>
      <c r="G1190" s="1" t="s">
        <v>2091</v>
      </c>
      <c r="H1190" s="1" t="s">
        <v>3385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3386</v>
      </c>
      <c r="D1191" s="1" t="s">
        <v>1072</v>
      </c>
      <c r="E1191" s="1" t="s">
        <v>2321</v>
      </c>
      <c r="F1191" s="1" t="s">
        <v>258</v>
      </c>
      <c r="G1191" s="1" t="s">
        <v>2091</v>
      </c>
      <c r="H1191" s="1" t="s">
        <v>3387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3388</v>
      </c>
      <c r="D1192" s="1" t="s">
        <v>1075</v>
      </c>
      <c r="E1192" s="1" t="s">
        <v>2321</v>
      </c>
      <c r="F1192" s="1" t="s">
        <v>258</v>
      </c>
      <c r="G1192" s="1" t="s">
        <v>2091</v>
      </c>
      <c r="H1192" s="1" t="s">
        <v>3389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3390</v>
      </c>
      <c r="D1193" s="1" t="s">
        <v>1078</v>
      </c>
      <c r="E1193" s="1" t="s">
        <v>2321</v>
      </c>
      <c r="F1193" s="1" t="s">
        <v>258</v>
      </c>
      <c r="G1193" s="1" t="s">
        <v>2091</v>
      </c>
      <c r="H1193" s="1" t="s">
        <v>3391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3392</v>
      </c>
      <c r="D1194" s="1" t="s">
        <v>1081</v>
      </c>
      <c r="E1194" s="1" t="s">
        <v>2321</v>
      </c>
      <c r="F1194" s="1" t="s">
        <v>258</v>
      </c>
      <c r="G1194" s="1" t="s">
        <v>2091</v>
      </c>
      <c r="H1194" s="1" t="s">
        <v>3393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3394</v>
      </c>
      <c r="D1195" s="1" t="s">
        <v>2746</v>
      </c>
      <c r="E1195" s="1" t="s">
        <v>2321</v>
      </c>
      <c r="F1195" s="1" t="s">
        <v>258</v>
      </c>
      <c r="G1195" s="1" t="s">
        <v>2091</v>
      </c>
      <c r="H1195" s="1" t="s">
        <v>3395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3396</v>
      </c>
      <c r="D1196" s="1" t="s">
        <v>2749</v>
      </c>
      <c r="E1196" s="1" t="s">
        <v>2321</v>
      </c>
      <c r="F1196" s="1" t="s">
        <v>258</v>
      </c>
      <c r="G1196" s="1" t="s">
        <v>2091</v>
      </c>
      <c r="H1196" s="1" t="s">
        <v>3397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3398</v>
      </c>
      <c r="D1197" s="1" t="s">
        <v>2751</v>
      </c>
      <c r="E1197" s="1" t="s">
        <v>2321</v>
      </c>
      <c r="F1197" s="1" t="s">
        <v>258</v>
      </c>
      <c r="G1197" s="1" t="s">
        <v>2091</v>
      </c>
      <c r="H1197" s="1" t="s">
        <v>3399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3400</v>
      </c>
      <c r="D1198" s="1" t="s">
        <v>3401</v>
      </c>
      <c r="E1198" s="1" t="s">
        <v>2321</v>
      </c>
      <c r="F1198" s="1" t="s">
        <v>258</v>
      </c>
      <c r="G1198" s="1" t="s">
        <v>2091</v>
      </c>
      <c r="H1198" s="1" t="s">
        <v>3402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3403</v>
      </c>
      <c r="D1199" s="1" t="s">
        <v>2754</v>
      </c>
      <c r="E1199" s="1" t="s">
        <v>2321</v>
      </c>
      <c r="F1199" s="1" t="s">
        <v>258</v>
      </c>
      <c r="G1199" s="1" t="s">
        <v>2091</v>
      </c>
      <c r="H1199" s="1" t="s">
        <v>3404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3405</v>
      </c>
      <c r="D1200" s="1" t="s">
        <v>2757</v>
      </c>
      <c r="E1200" s="1" t="s">
        <v>2321</v>
      </c>
      <c r="F1200" s="1" t="s">
        <v>258</v>
      </c>
      <c r="G1200" s="1" t="s">
        <v>2091</v>
      </c>
      <c r="H1200" s="1" t="s">
        <v>3406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3407</v>
      </c>
      <c r="D1201" s="1" t="s">
        <v>2760</v>
      </c>
      <c r="E1201" s="1" t="s">
        <v>2321</v>
      </c>
      <c r="F1201" s="1" t="s">
        <v>258</v>
      </c>
      <c r="G1201" s="1" t="s">
        <v>2091</v>
      </c>
      <c r="H1201" s="1" t="s">
        <v>3408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3409</v>
      </c>
      <c r="D1202" s="1" t="s">
        <v>2763</v>
      </c>
      <c r="E1202" s="1" t="s">
        <v>2321</v>
      </c>
      <c r="F1202" s="1" t="s">
        <v>258</v>
      </c>
      <c r="G1202" s="1" t="s">
        <v>2091</v>
      </c>
      <c r="H1202" s="1" t="s">
        <v>3410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3411</v>
      </c>
      <c r="D1203" s="1" t="s">
        <v>3412</v>
      </c>
      <c r="E1203" s="1" t="s">
        <v>2321</v>
      </c>
      <c r="F1203" s="1" t="s">
        <v>258</v>
      </c>
      <c r="G1203" s="1" t="s">
        <v>2091</v>
      </c>
      <c r="H1203" s="1" t="s">
        <v>3413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3414</v>
      </c>
      <c r="D1204" s="1" t="s">
        <v>2766</v>
      </c>
      <c r="E1204" s="1" t="s">
        <v>2321</v>
      </c>
      <c r="F1204" s="1" t="s">
        <v>258</v>
      </c>
      <c r="G1204" s="1" t="s">
        <v>2091</v>
      </c>
      <c r="H1204" s="1" t="s">
        <v>3415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3416</v>
      </c>
      <c r="D1205" s="1" t="s">
        <v>2769</v>
      </c>
      <c r="E1205" s="1" t="s">
        <v>2321</v>
      </c>
      <c r="F1205" s="1" t="s">
        <v>258</v>
      </c>
      <c r="G1205" s="1" t="s">
        <v>2091</v>
      </c>
      <c r="H1205" s="1" t="s">
        <v>3417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3418</v>
      </c>
      <c r="D1206" s="1" t="s">
        <v>3419</v>
      </c>
      <c r="E1206" s="1" t="s">
        <v>2321</v>
      </c>
      <c r="F1206" s="1" t="s">
        <v>258</v>
      </c>
      <c r="G1206" s="1" t="s">
        <v>2091</v>
      </c>
      <c r="H1206" s="1" t="s">
        <v>3420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3421</v>
      </c>
      <c r="D1207" s="1" t="s">
        <v>2772</v>
      </c>
      <c r="E1207" s="1" t="s">
        <v>2321</v>
      </c>
      <c r="F1207" s="1" t="s">
        <v>258</v>
      </c>
      <c r="G1207" s="1" t="s">
        <v>2091</v>
      </c>
      <c r="H1207" s="1" t="s">
        <v>3422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3423</v>
      </c>
      <c r="D1208" s="1" t="s">
        <v>3424</v>
      </c>
      <c r="E1208" s="1" t="s">
        <v>2321</v>
      </c>
      <c r="F1208" s="1" t="s">
        <v>258</v>
      </c>
      <c r="G1208" s="1" t="s">
        <v>2091</v>
      </c>
      <c r="H1208" s="1" t="s">
        <v>3425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3426</v>
      </c>
      <c r="D1209" s="1" t="s">
        <v>3427</v>
      </c>
      <c r="E1209" s="1" t="s">
        <v>2321</v>
      </c>
      <c r="F1209" s="1" t="s">
        <v>258</v>
      </c>
      <c r="G1209" s="1" t="s">
        <v>2091</v>
      </c>
      <c r="H1209" s="1" t="s">
        <v>3428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3429</v>
      </c>
      <c r="D1210" s="1" t="s">
        <v>3430</v>
      </c>
      <c r="E1210" s="1" t="s">
        <v>2321</v>
      </c>
      <c r="F1210" s="1" t="s">
        <v>258</v>
      </c>
      <c r="G1210" s="1" t="s">
        <v>2091</v>
      </c>
      <c r="H1210" s="1" t="s">
        <v>3431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3432</v>
      </c>
      <c r="D1211" s="1" t="s">
        <v>3433</v>
      </c>
      <c r="E1211" s="1" t="s">
        <v>2321</v>
      </c>
      <c r="F1211" s="1" t="s">
        <v>258</v>
      </c>
      <c r="G1211" s="1" t="s">
        <v>2091</v>
      </c>
      <c r="H1211" s="1" t="s">
        <v>3434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3435</v>
      </c>
      <c r="D1212" s="1" t="s">
        <v>3436</v>
      </c>
      <c r="E1212" s="1" t="s">
        <v>2321</v>
      </c>
      <c r="F1212" s="1" t="s">
        <v>258</v>
      </c>
      <c r="G1212" s="1" t="s">
        <v>2091</v>
      </c>
      <c r="H1212" s="1" t="s">
        <v>3437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3438</v>
      </c>
      <c r="D1213" s="1" t="s">
        <v>3439</v>
      </c>
      <c r="E1213" s="1" t="s">
        <v>2321</v>
      </c>
      <c r="F1213" s="1" t="s">
        <v>258</v>
      </c>
      <c r="G1213" s="1" t="s">
        <v>2091</v>
      </c>
      <c r="H1213" s="1" t="s">
        <v>3440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3441</v>
      </c>
      <c r="D1214" s="1" t="s">
        <v>3442</v>
      </c>
      <c r="E1214" s="1" t="s">
        <v>2321</v>
      </c>
      <c r="F1214" s="1" t="s">
        <v>258</v>
      </c>
      <c r="G1214" s="1" t="s">
        <v>2091</v>
      </c>
      <c r="H1214" s="1" t="s">
        <v>3443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3444</v>
      </c>
      <c r="D1215" s="1" t="s">
        <v>3445</v>
      </c>
      <c r="E1215" s="1" t="s">
        <v>2321</v>
      </c>
      <c r="F1215" s="1" t="s">
        <v>258</v>
      </c>
      <c r="G1215" s="1" t="s">
        <v>2091</v>
      </c>
      <c r="H1215" s="1" t="s">
        <v>3446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3447</v>
      </c>
      <c r="D1216" s="1" t="s">
        <v>3448</v>
      </c>
      <c r="E1216" s="1" t="s">
        <v>2321</v>
      </c>
      <c r="F1216" s="1" t="s">
        <v>258</v>
      </c>
      <c r="G1216" s="1" t="s">
        <v>2091</v>
      </c>
      <c r="H1216" s="1" t="s">
        <v>3449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3450</v>
      </c>
      <c r="D1217" s="1" t="s">
        <v>3451</v>
      </c>
      <c r="E1217" s="1" t="s">
        <v>2321</v>
      </c>
      <c r="F1217" s="1" t="s">
        <v>258</v>
      </c>
      <c r="G1217" s="1" t="s">
        <v>2091</v>
      </c>
      <c r="H1217" s="1" t="s">
        <v>3452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3453</v>
      </c>
      <c r="D1218" s="1" t="s">
        <v>3454</v>
      </c>
      <c r="E1218" s="1" t="s">
        <v>2321</v>
      </c>
      <c r="F1218" s="1" t="s">
        <v>258</v>
      </c>
      <c r="G1218" s="1" t="s">
        <v>2091</v>
      </c>
      <c r="H1218" s="1" t="s">
        <v>3455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3456</v>
      </c>
      <c r="D1219" s="1" t="s">
        <v>3457</v>
      </c>
      <c r="E1219" s="1" t="s">
        <v>2321</v>
      </c>
      <c r="F1219" s="1" t="s">
        <v>258</v>
      </c>
      <c r="G1219" s="1" t="s">
        <v>2091</v>
      </c>
      <c r="H1219" s="1" t="s">
        <v>3458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3459</v>
      </c>
      <c r="D1220" s="1" t="s">
        <v>3460</v>
      </c>
      <c r="E1220" s="1" t="s">
        <v>2321</v>
      </c>
      <c r="F1220" s="1" t="s">
        <v>258</v>
      </c>
      <c r="G1220" s="1" t="s">
        <v>2091</v>
      </c>
      <c r="H1220" s="1" t="s">
        <v>3461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3462</v>
      </c>
      <c r="D1221" s="1" t="s">
        <v>3463</v>
      </c>
      <c r="E1221" s="1" t="s">
        <v>2321</v>
      </c>
      <c r="F1221" s="1" t="s">
        <v>258</v>
      </c>
      <c r="G1221" s="1" t="s">
        <v>2091</v>
      </c>
      <c r="H1221" s="1" t="s">
        <v>3464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3465</v>
      </c>
      <c r="D1222" s="1" t="s">
        <v>3466</v>
      </c>
      <c r="E1222" s="1" t="s">
        <v>2321</v>
      </c>
      <c r="F1222" s="1" t="s">
        <v>258</v>
      </c>
      <c r="G1222" s="1" t="s">
        <v>2091</v>
      </c>
      <c r="H1222" s="1" t="s">
        <v>3467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3468</v>
      </c>
      <c r="D1223" s="1" t="s">
        <v>3469</v>
      </c>
      <c r="E1223" s="1" t="s">
        <v>2321</v>
      </c>
      <c r="F1223" s="1" t="s">
        <v>258</v>
      </c>
      <c r="G1223" s="1" t="s">
        <v>2091</v>
      </c>
      <c r="H1223" s="1" t="s">
        <v>3470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3471</v>
      </c>
      <c r="D1224" s="1" t="s">
        <v>3472</v>
      </c>
      <c r="E1224" s="1" t="s">
        <v>2321</v>
      </c>
      <c r="F1224" s="1" t="s">
        <v>258</v>
      </c>
      <c r="G1224" s="1" t="s">
        <v>2091</v>
      </c>
      <c r="H1224" s="1" t="s">
        <v>3473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3474</v>
      </c>
      <c r="D1225" s="1" t="s">
        <v>3475</v>
      </c>
      <c r="E1225" s="1" t="s">
        <v>2321</v>
      </c>
      <c r="F1225" s="1" t="s">
        <v>258</v>
      </c>
      <c r="G1225" s="1" t="s">
        <v>2091</v>
      </c>
      <c r="H1225" s="1" t="s">
        <v>3476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3477</v>
      </c>
      <c r="D1226" s="1" t="s">
        <v>3478</v>
      </c>
      <c r="E1226" s="1" t="s">
        <v>2321</v>
      </c>
      <c r="F1226" s="1" t="s">
        <v>258</v>
      </c>
      <c r="G1226" s="1" t="s">
        <v>2091</v>
      </c>
      <c r="H1226" s="1" t="s">
        <v>3479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3480</v>
      </c>
      <c r="D1227" s="1" t="s">
        <v>3481</v>
      </c>
      <c r="E1227" s="1" t="s">
        <v>2321</v>
      </c>
      <c r="F1227" s="1" t="s">
        <v>258</v>
      </c>
      <c r="G1227" s="1" t="s">
        <v>2091</v>
      </c>
      <c r="H1227" s="1" t="s">
        <v>3482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3483</v>
      </c>
      <c r="D1228" s="1" t="s">
        <v>3484</v>
      </c>
      <c r="E1228" s="1" t="s">
        <v>2321</v>
      </c>
      <c r="F1228" s="1" t="s">
        <v>258</v>
      </c>
      <c r="G1228" s="1" t="s">
        <v>2091</v>
      </c>
      <c r="H1228" s="1" t="s">
        <v>3485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3486</v>
      </c>
      <c r="D1229" s="1" t="s">
        <v>3487</v>
      </c>
      <c r="E1229" s="1" t="s">
        <v>2321</v>
      </c>
      <c r="F1229" s="1" t="s">
        <v>258</v>
      </c>
      <c r="G1229" s="1" t="s">
        <v>2091</v>
      </c>
      <c r="H1229" s="1" t="s">
        <v>3488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3489</v>
      </c>
      <c r="D1230" s="1" t="s">
        <v>3490</v>
      </c>
      <c r="E1230" s="1" t="s">
        <v>2321</v>
      </c>
      <c r="F1230" s="1" t="s">
        <v>258</v>
      </c>
      <c r="G1230" s="1" t="s">
        <v>2091</v>
      </c>
      <c r="H1230" s="1" t="s">
        <v>3491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3492</v>
      </c>
      <c r="D1231" s="1" t="s">
        <v>3493</v>
      </c>
      <c r="E1231" s="1" t="s">
        <v>2321</v>
      </c>
      <c r="F1231" s="1" t="s">
        <v>258</v>
      </c>
      <c r="G1231" s="1" t="s">
        <v>2091</v>
      </c>
      <c r="H1231" s="1" t="s">
        <v>3494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3495</v>
      </c>
      <c r="D1232" s="1" t="s">
        <v>3496</v>
      </c>
      <c r="E1232" s="1" t="s">
        <v>2321</v>
      </c>
      <c r="F1232" s="1" t="s">
        <v>258</v>
      </c>
      <c r="G1232" s="1" t="s">
        <v>2091</v>
      </c>
      <c r="H1232" s="1" t="s">
        <v>3497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3498</v>
      </c>
      <c r="D1233" s="1" t="s">
        <v>3499</v>
      </c>
      <c r="E1233" s="1" t="s">
        <v>2321</v>
      </c>
      <c r="F1233" s="1" t="s">
        <v>258</v>
      </c>
      <c r="G1233" s="1" t="s">
        <v>2091</v>
      </c>
      <c r="H1233" s="1" t="s">
        <v>3500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3501</v>
      </c>
      <c r="D1234" s="1" t="s">
        <v>3502</v>
      </c>
      <c r="E1234" s="1" t="s">
        <v>2321</v>
      </c>
      <c r="F1234" s="1" t="s">
        <v>258</v>
      </c>
      <c r="G1234" s="1" t="s">
        <v>2091</v>
      </c>
      <c r="H1234" s="1" t="s">
        <v>3503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3504</v>
      </c>
      <c r="D1235" s="1" t="s">
        <v>3505</v>
      </c>
      <c r="E1235" s="1" t="s">
        <v>2321</v>
      </c>
      <c r="F1235" s="1" t="s">
        <v>258</v>
      </c>
      <c r="G1235" s="1" t="s">
        <v>2091</v>
      </c>
      <c r="H1235" s="1" t="s">
        <v>3506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2234</v>
      </c>
      <c r="D1236" s="1" t="s">
        <v>3507</v>
      </c>
      <c r="E1236" s="1" t="s">
        <v>2321</v>
      </c>
      <c r="F1236" s="1" t="s">
        <v>258</v>
      </c>
      <c r="G1236" s="1" t="s">
        <v>2091</v>
      </c>
      <c r="H1236" s="1" t="s">
        <v>3508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2088</v>
      </c>
      <c r="D1237" s="1" t="s">
        <v>3509</v>
      </c>
      <c r="E1237" s="1" t="s">
        <v>2321</v>
      </c>
      <c r="F1237" s="1" t="s">
        <v>258</v>
      </c>
      <c r="G1237" s="1" t="s">
        <v>2091</v>
      </c>
      <c r="H1237" s="1" t="s">
        <v>3510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3511</v>
      </c>
      <c r="D1238" s="1" t="s">
        <v>3512</v>
      </c>
      <c r="E1238" s="1" t="s">
        <v>2321</v>
      </c>
      <c r="F1238" s="1" t="s">
        <v>258</v>
      </c>
      <c r="G1238" s="1" t="s">
        <v>2091</v>
      </c>
      <c r="H1238" s="1" t="s">
        <v>3513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3514</v>
      </c>
      <c r="D1239" s="1" t="s">
        <v>3515</v>
      </c>
      <c r="E1239" s="1" t="s">
        <v>2321</v>
      </c>
      <c r="F1239" s="1" t="s">
        <v>258</v>
      </c>
      <c r="G1239" s="1" t="s">
        <v>2091</v>
      </c>
      <c r="H1239" s="1" t="s">
        <v>3516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1019</v>
      </c>
      <c r="D1240" s="1" t="s">
        <v>3517</v>
      </c>
      <c r="E1240" s="1" t="s">
        <v>2321</v>
      </c>
      <c r="F1240" s="1" t="s">
        <v>258</v>
      </c>
      <c r="G1240" s="1" t="s">
        <v>2091</v>
      </c>
      <c r="H1240" s="1" t="s">
        <v>3518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3519</v>
      </c>
      <c r="D1241" s="1" t="s">
        <v>3520</v>
      </c>
      <c r="E1241" s="1" t="s">
        <v>2321</v>
      </c>
      <c r="F1241" s="1" t="s">
        <v>258</v>
      </c>
      <c r="G1241" s="1" t="s">
        <v>2091</v>
      </c>
      <c r="H1241" s="1" t="s">
        <v>3521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1039</v>
      </c>
      <c r="D1242" s="1" t="s">
        <v>3522</v>
      </c>
      <c r="E1242" s="1" t="s">
        <v>2321</v>
      </c>
      <c r="F1242" s="1" t="s">
        <v>258</v>
      </c>
      <c r="G1242" s="1" t="s">
        <v>2091</v>
      </c>
      <c r="H1242" s="1" t="s">
        <v>3523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3524</v>
      </c>
      <c r="D1243" s="1" t="s">
        <v>3525</v>
      </c>
      <c r="E1243" s="1" t="s">
        <v>2321</v>
      </c>
      <c r="F1243" s="1" t="s">
        <v>258</v>
      </c>
      <c r="G1243" s="1" t="s">
        <v>2091</v>
      </c>
      <c r="H1243" s="1" t="s">
        <v>3526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3527</v>
      </c>
      <c r="D1244" s="1" t="s">
        <v>3528</v>
      </c>
      <c r="E1244" s="1" t="s">
        <v>2321</v>
      </c>
      <c r="F1244" s="1" t="s">
        <v>258</v>
      </c>
      <c r="G1244" s="1" t="s">
        <v>2091</v>
      </c>
      <c r="H1244" s="1" t="s">
        <v>3529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3530</v>
      </c>
      <c r="D1245" s="1" t="s">
        <v>3531</v>
      </c>
      <c r="E1245" s="1" t="s">
        <v>2321</v>
      </c>
      <c r="F1245" s="1" t="s">
        <v>258</v>
      </c>
      <c r="G1245" s="1" t="s">
        <v>2091</v>
      </c>
      <c r="H1245" s="1" t="s">
        <v>3532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3533</v>
      </c>
      <c r="D1246" s="1" t="s">
        <v>3534</v>
      </c>
      <c r="E1246" s="1" t="s">
        <v>2321</v>
      </c>
      <c r="F1246" s="1" t="s">
        <v>258</v>
      </c>
      <c r="G1246" s="1" t="s">
        <v>2091</v>
      </c>
      <c r="H1246" s="1" t="s">
        <v>3535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3536</v>
      </c>
      <c r="D1247" s="1" t="s">
        <v>3537</v>
      </c>
      <c r="E1247" s="1" t="s">
        <v>2321</v>
      </c>
      <c r="F1247" s="1" t="s">
        <v>258</v>
      </c>
      <c r="G1247" s="1" t="s">
        <v>2091</v>
      </c>
      <c r="H1247" s="1" t="s">
        <v>3538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3539</v>
      </c>
      <c r="D1248" s="1" t="s">
        <v>3540</v>
      </c>
      <c r="E1248" s="1" t="s">
        <v>2321</v>
      </c>
      <c r="F1248" s="1" t="s">
        <v>258</v>
      </c>
      <c r="G1248" s="1" t="s">
        <v>2091</v>
      </c>
      <c r="H1248" s="1" t="s">
        <v>3541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3542</v>
      </c>
      <c r="D1249" s="1" t="s">
        <v>3543</v>
      </c>
      <c r="E1249" s="1" t="s">
        <v>2321</v>
      </c>
      <c r="F1249" s="1" t="s">
        <v>258</v>
      </c>
      <c r="G1249" s="1" t="s">
        <v>2091</v>
      </c>
      <c r="H1249" s="1" t="s">
        <v>3544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3545</v>
      </c>
      <c r="D1250" s="1" t="s">
        <v>3546</v>
      </c>
      <c r="E1250" s="1" t="s">
        <v>2321</v>
      </c>
      <c r="F1250" s="1" t="s">
        <v>258</v>
      </c>
      <c r="G1250" s="1" t="s">
        <v>2091</v>
      </c>
      <c r="H1250" s="1" t="s">
        <v>3547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3548</v>
      </c>
      <c r="D1251" s="1" t="s">
        <v>3549</v>
      </c>
      <c r="E1251" s="1" t="s">
        <v>2321</v>
      </c>
      <c r="F1251" s="1" t="s">
        <v>258</v>
      </c>
      <c r="G1251" s="1" t="s">
        <v>2091</v>
      </c>
      <c r="H1251" s="1" t="s">
        <v>3550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3551</v>
      </c>
      <c r="D1252" s="1" t="s">
        <v>3552</v>
      </c>
      <c r="E1252" s="1" t="s">
        <v>2321</v>
      </c>
      <c r="F1252" s="1" t="s">
        <v>258</v>
      </c>
      <c r="G1252" s="1" t="s">
        <v>2091</v>
      </c>
      <c r="H1252" s="1" t="s">
        <v>3553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3554</v>
      </c>
      <c r="D1253" s="1" t="s">
        <v>3555</v>
      </c>
      <c r="E1253" s="1" t="s">
        <v>2321</v>
      </c>
      <c r="F1253" s="1" t="s">
        <v>258</v>
      </c>
      <c r="G1253" s="1" t="s">
        <v>2091</v>
      </c>
      <c r="H1253" s="1" t="s">
        <v>3556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3557</v>
      </c>
      <c r="D1254" s="1" t="s">
        <v>3558</v>
      </c>
      <c r="E1254" s="1" t="s">
        <v>2321</v>
      </c>
      <c r="F1254" s="1" t="s">
        <v>258</v>
      </c>
      <c r="G1254" s="1" t="s">
        <v>2091</v>
      </c>
      <c r="H1254" s="1" t="s">
        <v>3559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750</v>
      </c>
      <c r="D1255" s="1" t="s">
        <v>3560</v>
      </c>
      <c r="E1255" s="1" t="s">
        <v>2321</v>
      </c>
      <c r="F1255" s="1" t="s">
        <v>258</v>
      </c>
      <c r="G1255" s="1" t="s">
        <v>2091</v>
      </c>
      <c r="H1255" s="1" t="s">
        <v>3561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3562</v>
      </c>
      <c r="D1256" s="1" t="s">
        <v>3563</v>
      </c>
      <c r="E1256" s="1" t="s">
        <v>2321</v>
      </c>
      <c r="F1256" s="1" t="s">
        <v>258</v>
      </c>
      <c r="G1256" s="1" t="s">
        <v>2091</v>
      </c>
      <c r="H1256" s="1" t="s">
        <v>3564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3565</v>
      </c>
      <c r="D1257" s="1" t="s">
        <v>3566</v>
      </c>
      <c r="E1257" s="1" t="s">
        <v>2321</v>
      </c>
      <c r="F1257" s="1" t="s">
        <v>258</v>
      </c>
      <c r="G1257" s="1" t="s">
        <v>2091</v>
      </c>
      <c r="H1257" s="1" t="s">
        <v>3567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3568</v>
      </c>
      <c r="D1258" s="1" t="s">
        <v>3569</v>
      </c>
      <c r="E1258" s="1" t="s">
        <v>2321</v>
      </c>
      <c r="F1258" s="1" t="s">
        <v>258</v>
      </c>
      <c r="G1258" s="1" t="s">
        <v>2091</v>
      </c>
      <c r="H1258" s="1" t="s">
        <v>3570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3571</v>
      </c>
      <c r="D1259" s="1" t="s">
        <v>3572</v>
      </c>
      <c r="E1259" s="1" t="s">
        <v>2321</v>
      </c>
      <c r="F1259" s="1" t="s">
        <v>258</v>
      </c>
      <c r="G1259" s="1" t="s">
        <v>2091</v>
      </c>
      <c r="H1259" s="1" t="s">
        <v>3573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3574</v>
      </c>
      <c r="D1260" s="1" t="s">
        <v>3575</v>
      </c>
      <c r="E1260" s="1" t="s">
        <v>2321</v>
      </c>
      <c r="F1260" s="1" t="s">
        <v>258</v>
      </c>
      <c r="G1260" s="1" t="s">
        <v>2091</v>
      </c>
      <c r="H1260" s="1" t="s">
        <v>3576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1010</v>
      </c>
      <c r="D1261" s="1" t="s">
        <v>3577</v>
      </c>
      <c r="E1261" s="1" t="s">
        <v>2321</v>
      </c>
      <c r="F1261" s="1" t="s">
        <v>258</v>
      </c>
      <c r="G1261" s="1" t="s">
        <v>2091</v>
      </c>
      <c r="H1261" s="1" t="s">
        <v>3578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3579</v>
      </c>
      <c r="D1262" s="1" t="s">
        <v>3580</v>
      </c>
      <c r="E1262" s="1" t="s">
        <v>2321</v>
      </c>
      <c r="F1262" s="1" t="s">
        <v>258</v>
      </c>
      <c r="G1262" s="1" t="s">
        <v>2091</v>
      </c>
      <c r="H1262" s="1" t="s">
        <v>3581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1024</v>
      </c>
      <c r="D1263" s="1" t="s">
        <v>3582</v>
      </c>
      <c r="E1263" s="1" t="s">
        <v>2321</v>
      </c>
      <c r="F1263" s="1" t="s">
        <v>258</v>
      </c>
      <c r="G1263" s="1" t="s">
        <v>2091</v>
      </c>
      <c r="H1263" s="1" t="s">
        <v>3583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3584</v>
      </c>
      <c r="D1264" s="1" t="s">
        <v>3585</v>
      </c>
      <c r="E1264" s="1" t="s">
        <v>2321</v>
      </c>
      <c r="F1264" s="1" t="s">
        <v>258</v>
      </c>
      <c r="G1264" s="1" t="s">
        <v>2091</v>
      </c>
      <c r="H1264" s="1" t="s">
        <v>3586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2657</v>
      </c>
      <c r="D1265" s="1" t="s">
        <v>3587</v>
      </c>
      <c r="E1265" s="1" t="s">
        <v>2321</v>
      </c>
      <c r="F1265" s="1" t="s">
        <v>258</v>
      </c>
      <c r="G1265" s="1" t="s">
        <v>2091</v>
      </c>
      <c r="H1265" s="1" t="s">
        <v>3588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697</v>
      </c>
      <c r="D1266" s="1" t="s">
        <v>3589</v>
      </c>
      <c r="E1266" s="1" t="s">
        <v>2321</v>
      </c>
      <c r="F1266" s="1" t="s">
        <v>258</v>
      </c>
      <c r="G1266" s="1" t="s">
        <v>2091</v>
      </c>
      <c r="H1266" s="1" t="s">
        <v>3590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3591</v>
      </c>
      <c r="D1267" s="1" t="s">
        <v>3592</v>
      </c>
      <c r="E1267" s="1" t="s">
        <v>2321</v>
      </c>
      <c r="F1267" s="1" t="s">
        <v>258</v>
      </c>
      <c r="G1267" s="1" t="s">
        <v>2091</v>
      </c>
      <c r="H1267" s="1" t="s">
        <v>3593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3594</v>
      </c>
      <c r="D1268" s="1" t="s">
        <v>3595</v>
      </c>
      <c r="E1268" s="1" t="s">
        <v>2321</v>
      </c>
      <c r="F1268" s="1" t="s">
        <v>258</v>
      </c>
      <c r="G1268" s="1" t="s">
        <v>2091</v>
      </c>
      <c r="H1268" s="1" t="s">
        <v>3596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3597</v>
      </c>
      <c r="D1269" s="1" t="s">
        <v>3598</v>
      </c>
      <c r="E1269" s="1" t="s">
        <v>2321</v>
      </c>
      <c r="F1269" s="1" t="s">
        <v>258</v>
      </c>
      <c r="G1269" s="1" t="s">
        <v>2091</v>
      </c>
      <c r="H1269" s="1" t="s">
        <v>3599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3600</v>
      </c>
      <c r="D1270" s="1" t="s">
        <v>3601</v>
      </c>
      <c r="E1270" s="1" t="s">
        <v>2321</v>
      </c>
      <c r="F1270" s="1" t="s">
        <v>258</v>
      </c>
      <c r="G1270" s="1" t="s">
        <v>2091</v>
      </c>
      <c r="H1270" s="1" t="s">
        <v>3602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3603</v>
      </c>
      <c r="D1271" s="1" t="s">
        <v>3604</v>
      </c>
      <c r="E1271" s="1" t="s">
        <v>2321</v>
      </c>
      <c r="F1271" s="1" t="s">
        <v>258</v>
      </c>
      <c r="G1271" s="1" t="s">
        <v>2091</v>
      </c>
      <c r="H1271" s="1" t="s">
        <v>3605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3606</v>
      </c>
      <c r="D1272" s="1" t="s">
        <v>3607</v>
      </c>
      <c r="E1272" s="1" t="s">
        <v>2321</v>
      </c>
      <c r="F1272" s="1" t="s">
        <v>258</v>
      </c>
      <c r="G1272" s="1" t="s">
        <v>2091</v>
      </c>
      <c r="H1272" s="1" t="s">
        <v>3608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3609</v>
      </c>
      <c r="D1273" s="1" t="s">
        <v>3610</v>
      </c>
      <c r="E1273" s="1" t="s">
        <v>2321</v>
      </c>
      <c r="F1273" s="1" t="s">
        <v>258</v>
      </c>
      <c r="G1273" s="1" t="s">
        <v>2091</v>
      </c>
      <c r="H1273" s="1" t="s">
        <v>3611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2451</v>
      </c>
      <c r="D1274" s="1" t="s">
        <v>3612</v>
      </c>
      <c r="E1274" s="1" t="s">
        <v>2321</v>
      </c>
      <c r="F1274" s="1" t="s">
        <v>258</v>
      </c>
      <c r="G1274" s="1" t="s">
        <v>2091</v>
      </c>
      <c r="H1274" s="1" t="s">
        <v>3613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3614</v>
      </c>
      <c r="D1275" s="1" t="s">
        <v>3615</v>
      </c>
      <c r="E1275" s="1" t="s">
        <v>2321</v>
      </c>
      <c r="F1275" s="1" t="s">
        <v>258</v>
      </c>
      <c r="G1275" s="1" t="s">
        <v>2091</v>
      </c>
      <c r="H1275" s="1" t="s">
        <v>3616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3617</v>
      </c>
      <c r="D1276" s="1" t="s">
        <v>3618</v>
      </c>
      <c r="E1276" s="1" t="s">
        <v>2321</v>
      </c>
      <c r="F1276" s="1" t="s">
        <v>258</v>
      </c>
      <c r="G1276" s="1" t="s">
        <v>2091</v>
      </c>
      <c r="H1276" s="1" t="s">
        <v>3619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714</v>
      </c>
      <c r="D1277" s="1" t="s">
        <v>1083</v>
      </c>
      <c r="E1277" s="1" t="s">
        <v>2321</v>
      </c>
      <c r="F1277" s="1" t="s">
        <v>258</v>
      </c>
      <c r="G1277" s="1" t="s">
        <v>2091</v>
      </c>
      <c r="H1277" s="1" t="s">
        <v>3620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3621</v>
      </c>
      <c r="D1278" s="1" t="s">
        <v>1086</v>
      </c>
      <c r="E1278" s="1" t="s">
        <v>2321</v>
      </c>
      <c r="F1278" s="1" t="s">
        <v>258</v>
      </c>
      <c r="G1278" s="1" t="s">
        <v>2091</v>
      </c>
      <c r="H1278" s="1" t="s">
        <v>3622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3623</v>
      </c>
      <c r="D1279" s="1" t="s">
        <v>1089</v>
      </c>
      <c r="E1279" s="1" t="s">
        <v>2321</v>
      </c>
      <c r="F1279" s="1" t="s">
        <v>258</v>
      </c>
      <c r="G1279" s="1" t="s">
        <v>2091</v>
      </c>
      <c r="H1279" s="1" t="s">
        <v>3624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3625</v>
      </c>
      <c r="D1280" s="1" t="s">
        <v>1092</v>
      </c>
      <c r="E1280" s="1" t="s">
        <v>2321</v>
      </c>
      <c r="F1280" s="1" t="s">
        <v>258</v>
      </c>
      <c r="G1280" s="1" t="s">
        <v>2091</v>
      </c>
      <c r="H1280" s="1" t="s">
        <v>3626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3627</v>
      </c>
      <c r="D1281" s="1" t="s">
        <v>3628</v>
      </c>
      <c r="E1281" s="1" t="s">
        <v>2321</v>
      </c>
      <c r="F1281" s="1" t="s">
        <v>258</v>
      </c>
      <c r="G1281" s="1" t="s">
        <v>2091</v>
      </c>
      <c r="H1281" s="1" t="s">
        <v>3629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3630</v>
      </c>
      <c r="D1282" s="1" t="s">
        <v>3631</v>
      </c>
      <c r="E1282" s="1" t="s">
        <v>2321</v>
      </c>
      <c r="F1282" s="1" t="s">
        <v>258</v>
      </c>
      <c r="G1282" s="1" t="s">
        <v>2091</v>
      </c>
      <c r="H1282" s="1" t="s">
        <v>3632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3633</v>
      </c>
      <c r="D1283" s="1" t="s">
        <v>3634</v>
      </c>
      <c r="E1283" s="1" t="s">
        <v>2321</v>
      </c>
      <c r="F1283" s="1" t="s">
        <v>258</v>
      </c>
      <c r="G1283" s="1" t="s">
        <v>2091</v>
      </c>
      <c r="H1283" s="1" t="s">
        <v>3635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717</v>
      </c>
      <c r="D1284" s="1" t="s">
        <v>1095</v>
      </c>
      <c r="E1284" s="1" t="s">
        <v>2321</v>
      </c>
      <c r="F1284" s="1" t="s">
        <v>258</v>
      </c>
      <c r="G1284" s="1" t="s">
        <v>2091</v>
      </c>
      <c r="H1284" s="1" t="s">
        <v>3636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700</v>
      </c>
      <c r="D1285" s="1" t="s">
        <v>1098</v>
      </c>
      <c r="E1285" s="1" t="s">
        <v>2321</v>
      </c>
      <c r="F1285" s="1" t="s">
        <v>258</v>
      </c>
      <c r="G1285" s="1" t="s">
        <v>2091</v>
      </c>
      <c r="H1285" s="1" t="s">
        <v>3637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3638</v>
      </c>
      <c r="D1286" s="1" t="s">
        <v>1101</v>
      </c>
      <c r="E1286" s="1" t="s">
        <v>2321</v>
      </c>
      <c r="F1286" s="1" t="s">
        <v>258</v>
      </c>
      <c r="G1286" s="1" t="s">
        <v>2091</v>
      </c>
      <c r="H1286" s="1" t="s">
        <v>3639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3640</v>
      </c>
      <c r="D1287" s="1" t="s">
        <v>3641</v>
      </c>
      <c r="E1287" s="1" t="s">
        <v>2321</v>
      </c>
      <c r="F1287" s="1" t="s">
        <v>258</v>
      </c>
      <c r="G1287" s="1" t="s">
        <v>2091</v>
      </c>
      <c r="H1287" s="1" t="s">
        <v>3642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3643</v>
      </c>
      <c r="D1288" s="1" t="s">
        <v>3644</v>
      </c>
      <c r="E1288" s="1" t="s">
        <v>2321</v>
      </c>
      <c r="F1288" s="1" t="s">
        <v>258</v>
      </c>
      <c r="G1288" s="1" t="s">
        <v>2091</v>
      </c>
      <c r="H1288" s="1" t="s">
        <v>3645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3646</v>
      </c>
      <c r="D1289" s="1" t="s">
        <v>3647</v>
      </c>
      <c r="E1289" s="1" t="s">
        <v>2321</v>
      </c>
      <c r="F1289" s="1" t="s">
        <v>258</v>
      </c>
      <c r="G1289" s="1" t="s">
        <v>2091</v>
      </c>
      <c r="H1289" s="1" t="s">
        <v>3648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3649</v>
      </c>
      <c r="D1290" s="1" t="s">
        <v>3650</v>
      </c>
      <c r="E1290" s="1" t="s">
        <v>2321</v>
      </c>
      <c r="F1290" s="1" t="s">
        <v>258</v>
      </c>
      <c r="G1290" s="1" t="s">
        <v>2091</v>
      </c>
      <c r="H1290" s="1" t="s">
        <v>3651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3652</v>
      </c>
      <c r="D1291" s="1" t="s">
        <v>3653</v>
      </c>
      <c r="E1291" s="1" t="s">
        <v>2321</v>
      </c>
      <c r="F1291" s="1" t="s">
        <v>258</v>
      </c>
      <c r="G1291" s="1" t="s">
        <v>2091</v>
      </c>
      <c r="H1291" s="1" t="s">
        <v>3654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3655</v>
      </c>
      <c r="D1292" s="1" t="s">
        <v>3656</v>
      </c>
      <c r="E1292" s="1" t="s">
        <v>2321</v>
      </c>
      <c r="F1292" s="1" t="s">
        <v>258</v>
      </c>
      <c r="G1292" s="1" t="s">
        <v>2091</v>
      </c>
      <c r="H1292" s="1" t="s">
        <v>3657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3658</v>
      </c>
      <c r="D1293" s="1" t="s">
        <v>3659</v>
      </c>
      <c r="E1293" s="1" t="s">
        <v>2321</v>
      </c>
      <c r="F1293" s="1" t="s">
        <v>258</v>
      </c>
      <c r="G1293" s="1" t="s">
        <v>2091</v>
      </c>
      <c r="H1293" s="1" t="s">
        <v>3660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3661</v>
      </c>
      <c r="D1294" s="1" t="s">
        <v>3662</v>
      </c>
      <c r="E1294" s="1" t="s">
        <v>2321</v>
      </c>
      <c r="F1294" s="1" t="s">
        <v>258</v>
      </c>
      <c r="G1294" s="1" t="s">
        <v>2091</v>
      </c>
      <c r="H1294" s="1" t="s">
        <v>3663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3664</v>
      </c>
      <c r="D1295" s="1" t="s">
        <v>3665</v>
      </c>
      <c r="E1295" s="1" t="s">
        <v>2321</v>
      </c>
      <c r="F1295" s="1" t="s">
        <v>258</v>
      </c>
      <c r="G1295" s="1" t="s">
        <v>2091</v>
      </c>
      <c r="H1295" s="1" t="s">
        <v>3666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3667</v>
      </c>
      <c r="D1296" s="1" t="s">
        <v>3668</v>
      </c>
      <c r="E1296" s="1" t="s">
        <v>2321</v>
      </c>
      <c r="F1296" s="1" t="s">
        <v>258</v>
      </c>
      <c r="G1296" s="1" t="s">
        <v>2091</v>
      </c>
      <c r="H1296" s="1" t="s">
        <v>3669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3670</v>
      </c>
      <c r="D1297" s="1" t="s">
        <v>3671</v>
      </c>
      <c r="E1297" s="1" t="s">
        <v>2321</v>
      </c>
      <c r="F1297" s="1" t="s">
        <v>258</v>
      </c>
      <c r="G1297" s="1" t="s">
        <v>2091</v>
      </c>
      <c r="H1297" s="1" t="s">
        <v>3672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3673</v>
      </c>
      <c r="D1298" s="1" t="s">
        <v>3674</v>
      </c>
      <c r="E1298" s="1" t="s">
        <v>2321</v>
      </c>
      <c r="F1298" s="1" t="s">
        <v>258</v>
      </c>
      <c r="G1298" s="1" t="s">
        <v>2091</v>
      </c>
      <c r="H1298" s="1" t="s">
        <v>3675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3676</v>
      </c>
      <c r="D1299" s="1" t="s">
        <v>3677</v>
      </c>
      <c r="E1299" s="1" t="s">
        <v>2321</v>
      </c>
      <c r="F1299" s="1" t="s">
        <v>258</v>
      </c>
      <c r="G1299" s="1" t="s">
        <v>2091</v>
      </c>
      <c r="H1299" s="1" t="s">
        <v>3678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3679</v>
      </c>
      <c r="D1300" s="1" t="s">
        <v>3680</v>
      </c>
      <c r="E1300" s="1" t="s">
        <v>2321</v>
      </c>
      <c r="F1300" s="1" t="s">
        <v>258</v>
      </c>
      <c r="G1300" s="1" t="s">
        <v>2091</v>
      </c>
      <c r="H1300" s="1" t="s">
        <v>3681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3682</v>
      </c>
      <c r="D1301" s="1" t="s">
        <v>2774</v>
      </c>
      <c r="E1301" s="1" t="s">
        <v>2321</v>
      </c>
      <c r="F1301" s="1" t="s">
        <v>276</v>
      </c>
      <c r="G1301" s="1" t="s">
        <v>2091</v>
      </c>
      <c r="H1301" s="1" t="s">
        <v>3683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3684</v>
      </c>
      <c r="D1302" s="1" t="s">
        <v>2777</v>
      </c>
      <c r="E1302" s="1" t="s">
        <v>2321</v>
      </c>
      <c r="F1302" s="1" t="s">
        <v>276</v>
      </c>
      <c r="G1302" s="1" t="s">
        <v>2091</v>
      </c>
      <c r="H1302" s="1" t="s">
        <v>3685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3686</v>
      </c>
      <c r="D1303" s="1" t="s">
        <v>2780</v>
      </c>
      <c r="E1303" s="1" t="s">
        <v>2321</v>
      </c>
      <c r="F1303" s="1" t="s">
        <v>276</v>
      </c>
      <c r="G1303" s="1" t="s">
        <v>2091</v>
      </c>
      <c r="H1303" s="1" t="s">
        <v>3687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717</v>
      </c>
      <c r="D1304" s="1" t="s">
        <v>2783</v>
      </c>
      <c r="E1304" s="1" t="s">
        <v>2321</v>
      </c>
      <c r="F1304" s="1" t="s">
        <v>276</v>
      </c>
      <c r="G1304" s="1" t="s">
        <v>2091</v>
      </c>
      <c r="H1304" s="1" t="s">
        <v>3688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3689</v>
      </c>
      <c r="D1305" s="1" t="s">
        <v>2786</v>
      </c>
      <c r="E1305" s="1" t="s">
        <v>2321</v>
      </c>
      <c r="F1305" s="1" t="s">
        <v>276</v>
      </c>
      <c r="G1305" s="1" t="s">
        <v>2091</v>
      </c>
      <c r="H1305" s="1" t="s">
        <v>3690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3519</v>
      </c>
      <c r="D1306" s="1" t="s">
        <v>2789</v>
      </c>
      <c r="E1306" s="1" t="s">
        <v>2321</v>
      </c>
      <c r="F1306" s="1" t="s">
        <v>276</v>
      </c>
      <c r="G1306" s="1" t="s">
        <v>2091</v>
      </c>
      <c r="H1306" s="1" t="s">
        <v>3691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3692</v>
      </c>
      <c r="D1307" s="1" t="s">
        <v>2792</v>
      </c>
      <c r="E1307" s="1" t="s">
        <v>2321</v>
      </c>
      <c r="F1307" s="1" t="s">
        <v>276</v>
      </c>
      <c r="G1307" s="1" t="s">
        <v>2091</v>
      </c>
      <c r="H1307" s="1" t="s">
        <v>3693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3694</v>
      </c>
      <c r="D1308" s="1" t="s">
        <v>2795</v>
      </c>
      <c r="E1308" s="1" t="s">
        <v>2321</v>
      </c>
      <c r="F1308" s="1" t="s">
        <v>276</v>
      </c>
      <c r="G1308" s="1" t="s">
        <v>2091</v>
      </c>
      <c r="H1308" s="1" t="s">
        <v>3695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3696</v>
      </c>
      <c r="D1309" s="1" t="s">
        <v>2825</v>
      </c>
      <c r="E1309" s="1" t="s">
        <v>2321</v>
      </c>
      <c r="F1309" s="1" t="s">
        <v>276</v>
      </c>
      <c r="G1309" s="1" t="s">
        <v>2091</v>
      </c>
      <c r="H1309" s="1" t="s">
        <v>3697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3698</v>
      </c>
      <c r="D1310" s="1" t="s">
        <v>2827</v>
      </c>
      <c r="E1310" s="1" t="s">
        <v>2321</v>
      </c>
      <c r="F1310" s="1" t="s">
        <v>276</v>
      </c>
      <c r="G1310" s="1" t="s">
        <v>2091</v>
      </c>
      <c r="H1310" s="1" t="s">
        <v>3699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3700</v>
      </c>
      <c r="D1311" s="1" t="s">
        <v>2830</v>
      </c>
      <c r="E1311" s="1" t="s">
        <v>2321</v>
      </c>
      <c r="F1311" s="1" t="s">
        <v>276</v>
      </c>
      <c r="G1311" s="1" t="s">
        <v>2091</v>
      </c>
      <c r="H1311" s="1" t="s">
        <v>3701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818</v>
      </c>
      <c r="D1312" s="1" t="s">
        <v>2833</v>
      </c>
      <c r="E1312" s="1" t="s">
        <v>2321</v>
      </c>
      <c r="F1312" s="1" t="s">
        <v>276</v>
      </c>
      <c r="G1312" s="1" t="s">
        <v>2091</v>
      </c>
      <c r="H1312" s="1" t="s">
        <v>3702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3703</v>
      </c>
      <c r="D1313" s="1" t="s">
        <v>2836</v>
      </c>
      <c r="E1313" s="1" t="s">
        <v>2321</v>
      </c>
      <c r="F1313" s="1" t="s">
        <v>276</v>
      </c>
      <c r="G1313" s="1" t="s">
        <v>2091</v>
      </c>
      <c r="H1313" s="1" t="s">
        <v>3704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3705</v>
      </c>
      <c r="D1314" s="1" t="s">
        <v>2839</v>
      </c>
      <c r="E1314" s="1" t="s">
        <v>2321</v>
      </c>
      <c r="F1314" s="1" t="s">
        <v>276</v>
      </c>
      <c r="G1314" s="1" t="s">
        <v>2091</v>
      </c>
      <c r="H1314" s="1" t="s">
        <v>3706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3707</v>
      </c>
      <c r="D1315" s="1" t="s">
        <v>2842</v>
      </c>
      <c r="E1315" s="1" t="s">
        <v>2321</v>
      </c>
      <c r="F1315" s="1" t="s">
        <v>276</v>
      </c>
      <c r="G1315" s="1" t="s">
        <v>2091</v>
      </c>
      <c r="H1315" s="1" t="s">
        <v>3708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3709</v>
      </c>
      <c r="D1316" s="1" t="s">
        <v>2845</v>
      </c>
      <c r="E1316" s="1" t="s">
        <v>2321</v>
      </c>
      <c r="F1316" s="1" t="s">
        <v>276</v>
      </c>
      <c r="G1316" s="1" t="s">
        <v>2091</v>
      </c>
      <c r="H1316" s="1" t="s">
        <v>3710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3711</v>
      </c>
      <c r="D1317" s="1" t="s">
        <v>3712</v>
      </c>
      <c r="E1317" s="1" t="s">
        <v>2321</v>
      </c>
      <c r="F1317" s="1" t="s">
        <v>276</v>
      </c>
      <c r="G1317" s="1" t="s">
        <v>2091</v>
      </c>
      <c r="H1317" s="1" t="s">
        <v>3713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3714</v>
      </c>
      <c r="D1318" s="1" t="s">
        <v>3715</v>
      </c>
      <c r="E1318" s="1" t="s">
        <v>2321</v>
      </c>
      <c r="F1318" s="1" t="s">
        <v>276</v>
      </c>
      <c r="G1318" s="1" t="s">
        <v>2091</v>
      </c>
      <c r="H1318" s="1" t="s">
        <v>3716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640</v>
      </c>
      <c r="D1319" s="1" t="s">
        <v>2848</v>
      </c>
      <c r="E1319" s="1" t="s">
        <v>2321</v>
      </c>
      <c r="F1319" s="1" t="s">
        <v>276</v>
      </c>
      <c r="G1319" s="1" t="s">
        <v>2091</v>
      </c>
      <c r="H1319" s="1" t="s">
        <v>3717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3718</v>
      </c>
      <c r="D1320" s="1" t="s">
        <v>2851</v>
      </c>
      <c r="E1320" s="1" t="s">
        <v>2321</v>
      </c>
      <c r="F1320" s="1" t="s">
        <v>276</v>
      </c>
      <c r="G1320" s="1" t="s">
        <v>2091</v>
      </c>
      <c r="H1320" s="1" t="s">
        <v>3719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2533</v>
      </c>
      <c r="D1321" s="1" t="s">
        <v>2854</v>
      </c>
      <c r="E1321" s="1" t="s">
        <v>2321</v>
      </c>
      <c r="F1321" s="1" t="s">
        <v>276</v>
      </c>
      <c r="G1321" s="1" t="s">
        <v>2091</v>
      </c>
      <c r="H1321" s="1" t="s">
        <v>3720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3721</v>
      </c>
      <c r="D1322" s="1" t="s">
        <v>2857</v>
      </c>
      <c r="E1322" s="1" t="s">
        <v>2321</v>
      </c>
      <c r="F1322" s="1" t="s">
        <v>276</v>
      </c>
      <c r="G1322" s="1" t="s">
        <v>2091</v>
      </c>
      <c r="H1322" s="1" t="s">
        <v>3722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3723</v>
      </c>
      <c r="D1323" s="1" t="s">
        <v>2860</v>
      </c>
      <c r="E1323" s="1" t="s">
        <v>2321</v>
      </c>
      <c r="F1323" s="1" t="s">
        <v>276</v>
      </c>
      <c r="G1323" s="1" t="s">
        <v>2091</v>
      </c>
      <c r="H1323" s="1" t="s">
        <v>3724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1019</v>
      </c>
      <c r="D1324" s="1" t="s">
        <v>2863</v>
      </c>
      <c r="E1324" s="1" t="s">
        <v>2321</v>
      </c>
      <c r="F1324" s="1" t="s">
        <v>276</v>
      </c>
      <c r="G1324" s="1" t="s">
        <v>2091</v>
      </c>
      <c r="H1324" s="1" t="s">
        <v>3725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3726</v>
      </c>
      <c r="D1325" s="1" t="s">
        <v>2866</v>
      </c>
      <c r="E1325" s="1" t="s">
        <v>2321</v>
      </c>
      <c r="F1325" s="1" t="s">
        <v>276</v>
      </c>
      <c r="G1325" s="1" t="s">
        <v>2091</v>
      </c>
      <c r="H1325" s="1" t="s">
        <v>3727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3728</v>
      </c>
      <c r="D1326" s="1" t="s">
        <v>2869</v>
      </c>
      <c r="E1326" s="1" t="s">
        <v>2321</v>
      </c>
      <c r="F1326" s="1" t="s">
        <v>276</v>
      </c>
      <c r="G1326" s="1" t="s">
        <v>2091</v>
      </c>
      <c r="H1326" s="1" t="s">
        <v>3729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3730</v>
      </c>
      <c r="D1327" s="1" t="s">
        <v>2872</v>
      </c>
      <c r="E1327" s="1" t="s">
        <v>2321</v>
      </c>
      <c r="F1327" s="1" t="s">
        <v>276</v>
      </c>
      <c r="G1327" s="1" t="s">
        <v>2091</v>
      </c>
      <c r="H1327" s="1" t="s">
        <v>3731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3732</v>
      </c>
      <c r="D1328" s="1" t="s">
        <v>2875</v>
      </c>
      <c r="E1328" s="1" t="s">
        <v>2321</v>
      </c>
      <c r="F1328" s="1" t="s">
        <v>276</v>
      </c>
      <c r="G1328" s="1" t="s">
        <v>2091</v>
      </c>
      <c r="H1328" s="1" t="s">
        <v>3733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3734</v>
      </c>
      <c r="D1329" s="1" t="s">
        <v>2878</v>
      </c>
      <c r="E1329" s="1" t="s">
        <v>2321</v>
      </c>
      <c r="F1329" s="1" t="s">
        <v>276</v>
      </c>
      <c r="G1329" s="1" t="s">
        <v>2091</v>
      </c>
      <c r="H1329" s="1" t="s">
        <v>3735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3736</v>
      </c>
      <c r="D1330" s="1" t="s">
        <v>2881</v>
      </c>
      <c r="E1330" s="1" t="s">
        <v>2321</v>
      </c>
      <c r="F1330" s="1" t="s">
        <v>276</v>
      </c>
      <c r="G1330" s="1" t="s">
        <v>2091</v>
      </c>
      <c r="H1330" s="1" t="s">
        <v>3737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3450</v>
      </c>
      <c r="D1331" s="1" t="s">
        <v>2884</v>
      </c>
      <c r="E1331" s="1" t="s">
        <v>2321</v>
      </c>
      <c r="F1331" s="1" t="s">
        <v>276</v>
      </c>
      <c r="G1331" s="1" t="s">
        <v>2091</v>
      </c>
      <c r="H1331" s="1" t="s">
        <v>3738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3739</v>
      </c>
      <c r="D1332" s="1" t="s">
        <v>2887</v>
      </c>
      <c r="E1332" s="1" t="s">
        <v>2321</v>
      </c>
      <c r="F1332" s="1" t="s">
        <v>276</v>
      </c>
      <c r="G1332" s="1" t="s">
        <v>2091</v>
      </c>
      <c r="H1332" s="1" t="s">
        <v>3740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3741</v>
      </c>
      <c r="D1333" s="1" t="s">
        <v>2890</v>
      </c>
      <c r="E1333" s="1" t="s">
        <v>2321</v>
      </c>
      <c r="F1333" s="1" t="s">
        <v>276</v>
      </c>
      <c r="G1333" s="1" t="s">
        <v>2091</v>
      </c>
      <c r="H1333" s="1" t="s">
        <v>3742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3527</v>
      </c>
      <c r="D1334" s="1" t="s">
        <v>2893</v>
      </c>
      <c r="E1334" s="1" t="s">
        <v>2321</v>
      </c>
      <c r="F1334" s="1" t="s">
        <v>276</v>
      </c>
      <c r="G1334" s="1" t="s">
        <v>2091</v>
      </c>
      <c r="H1334" s="1" t="s">
        <v>3743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3228</v>
      </c>
      <c r="D1335" s="1" t="s">
        <v>3744</v>
      </c>
      <c r="E1335" s="1" t="s">
        <v>2321</v>
      </c>
      <c r="F1335" s="1" t="s">
        <v>276</v>
      </c>
      <c r="G1335" s="1" t="s">
        <v>2091</v>
      </c>
      <c r="H1335" s="1" t="s">
        <v>3745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3746</v>
      </c>
      <c r="D1336" s="1" t="s">
        <v>3747</v>
      </c>
      <c r="E1336" s="1" t="s">
        <v>2321</v>
      </c>
      <c r="F1336" s="1" t="s">
        <v>276</v>
      </c>
      <c r="G1336" s="1" t="s">
        <v>2091</v>
      </c>
      <c r="H1336" s="1" t="s">
        <v>3748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3749</v>
      </c>
      <c r="D1337" s="1" t="s">
        <v>3750</v>
      </c>
      <c r="E1337" s="1" t="s">
        <v>2321</v>
      </c>
      <c r="F1337" s="1" t="s">
        <v>276</v>
      </c>
      <c r="G1337" s="1" t="s">
        <v>2091</v>
      </c>
      <c r="H1337" s="1" t="s">
        <v>3751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3752</v>
      </c>
      <c r="D1338" s="1" t="s">
        <v>3753</v>
      </c>
      <c r="E1338" s="1" t="s">
        <v>2321</v>
      </c>
      <c r="F1338" s="1" t="s">
        <v>276</v>
      </c>
      <c r="G1338" s="1" t="s">
        <v>2091</v>
      </c>
      <c r="H1338" s="1" t="s">
        <v>3754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3755</v>
      </c>
      <c r="D1339" s="1" t="s">
        <v>3756</v>
      </c>
      <c r="E1339" s="1" t="s">
        <v>2321</v>
      </c>
      <c r="F1339" s="1" t="s">
        <v>276</v>
      </c>
      <c r="G1339" s="1" t="s">
        <v>2091</v>
      </c>
      <c r="H1339" s="1" t="s">
        <v>3757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3758</v>
      </c>
      <c r="D1340" s="1" t="s">
        <v>2895</v>
      </c>
      <c r="E1340" s="1" t="s">
        <v>2321</v>
      </c>
      <c r="F1340" s="1" t="s">
        <v>276</v>
      </c>
      <c r="G1340" s="1" t="s">
        <v>2091</v>
      </c>
      <c r="H1340" s="1" t="s">
        <v>3759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1010</v>
      </c>
      <c r="D1341" s="1" t="s">
        <v>2898</v>
      </c>
      <c r="E1341" s="1" t="s">
        <v>2321</v>
      </c>
      <c r="F1341" s="1" t="s">
        <v>276</v>
      </c>
      <c r="G1341" s="1" t="s">
        <v>2091</v>
      </c>
      <c r="H1341" s="1" t="s">
        <v>3760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1480</v>
      </c>
      <c r="D1342" s="1" t="s">
        <v>2901</v>
      </c>
      <c r="E1342" s="1" t="s">
        <v>2321</v>
      </c>
      <c r="F1342" s="1" t="s">
        <v>276</v>
      </c>
      <c r="G1342" s="1" t="s">
        <v>2091</v>
      </c>
      <c r="H1342" s="1" t="s">
        <v>3761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3762</v>
      </c>
      <c r="D1343" s="1" t="s">
        <v>2903</v>
      </c>
      <c r="E1343" s="1" t="s">
        <v>2321</v>
      </c>
      <c r="F1343" s="1" t="s">
        <v>276</v>
      </c>
      <c r="G1343" s="1" t="s">
        <v>2091</v>
      </c>
      <c r="H1343" s="1" t="s">
        <v>3763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3764</v>
      </c>
      <c r="D1344" s="1" t="s">
        <v>2906</v>
      </c>
      <c r="E1344" s="1" t="s">
        <v>2321</v>
      </c>
      <c r="F1344" s="1" t="s">
        <v>276</v>
      </c>
      <c r="G1344" s="1" t="s">
        <v>2091</v>
      </c>
      <c r="H1344" s="1" t="s">
        <v>3765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3766</v>
      </c>
      <c r="D1345" s="1" t="s">
        <v>2909</v>
      </c>
      <c r="E1345" s="1" t="s">
        <v>2321</v>
      </c>
      <c r="F1345" s="1" t="s">
        <v>276</v>
      </c>
      <c r="G1345" s="1" t="s">
        <v>2091</v>
      </c>
      <c r="H1345" s="1" t="s">
        <v>3767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3524</v>
      </c>
      <c r="D1346" s="1" t="s">
        <v>2912</v>
      </c>
      <c r="E1346" s="1" t="s">
        <v>2321</v>
      </c>
      <c r="F1346" s="1" t="s">
        <v>276</v>
      </c>
      <c r="G1346" s="1" t="s">
        <v>2091</v>
      </c>
      <c r="H1346" s="1" t="s">
        <v>3768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3769</v>
      </c>
      <c r="D1347" s="1" t="s">
        <v>2915</v>
      </c>
      <c r="E1347" s="1" t="s">
        <v>2321</v>
      </c>
      <c r="F1347" s="1" t="s">
        <v>276</v>
      </c>
      <c r="G1347" s="1" t="s">
        <v>2091</v>
      </c>
      <c r="H1347" s="1" t="s">
        <v>3770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652</v>
      </c>
      <c r="D1348" s="1" t="s">
        <v>2918</v>
      </c>
      <c r="E1348" s="1" t="s">
        <v>2321</v>
      </c>
      <c r="F1348" s="1" t="s">
        <v>276</v>
      </c>
      <c r="G1348" s="1" t="s">
        <v>2091</v>
      </c>
      <c r="H1348" s="1" t="s">
        <v>3771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1489</v>
      </c>
      <c r="D1349" s="1" t="s">
        <v>2921</v>
      </c>
      <c r="E1349" s="1" t="s">
        <v>2321</v>
      </c>
      <c r="F1349" s="1" t="s">
        <v>276</v>
      </c>
      <c r="G1349" s="1" t="s">
        <v>2091</v>
      </c>
      <c r="H1349" s="1" t="s">
        <v>3772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3773</v>
      </c>
      <c r="D1350" s="1" t="s">
        <v>2924</v>
      </c>
      <c r="E1350" s="1" t="s">
        <v>2321</v>
      </c>
      <c r="F1350" s="1" t="s">
        <v>276</v>
      </c>
      <c r="G1350" s="1" t="s">
        <v>2091</v>
      </c>
      <c r="H1350" s="1" t="s">
        <v>3774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1024</v>
      </c>
      <c r="D1351" s="1" t="s">
        <v>2927</v>
      </c>
      <c r="E1351" s="1" t="s">
        <v>2321</v>
      </c>
      <c r="F1351" s="1" t="s">
        <v>276</v>
      </c>
      <c r="G1351" s="1" t="s">
        <v>2091</v>
      </c>
      <c r="H1351" s="1" t="s">
        <v>3775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3776</v>
      </c>
      <c r="D1352" s="1" t="s">
        <v>2930</v>
      </c>
      <c r="E1352" s="1" t="s">
        <v>2321</v>
      </c>
      <c r="F1352" s="1" t="s">
        <v>276</v>
      </c>
      <c r="G1352" s="1" t="s">
        <v>2091</v>
      </c>
      <c r="H1352" s="1" t="s">
        <v>3777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3778</v>
      </c>
      <c r="D1353" s="1" t="s">
        <v>2933</v>
      </c>
      <c r="E1353" s="1" t="s">
        <v>2321</v>
      </c>
      <c r="F1353" s="1" t="s">
        <v>276</v>
      </c>
      <c r="G1353" s="1" t="s">
        <v>2091</v>
      </c>
      <c r="H1353" s="1" t="s">
        <v>3779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1245</v>
      </c>
      <c r="D1354" s="1" t="s">
        <v>2935</v>
      </c>
      <c r="E1354" s="1" t="s">
        <v>2321</v>
      </c>
      <c r="F1354" s="1" t="s">
        <v>276</v>
      </c>
      <c r="G1354" s="1" t="s">
        <v>2091</v>
      </c>
      <c r="H1354" s="1" t="s">
        <v>3780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3450</v>
      </c>
      <c r="D1355" s="1" t="s">
        <v>2938</v>
      </c>
      <c r="E1355" s="1" t="s">
        <v>2321</v>
      </c>
      <c r="F1355" s="1" t="s">
        <v>276</v>
      </c>
      <c r="G1355" s="1" t="s">
        <v>2091</v>
      </c>
      <c r="H1355" s="1" t="s">
        <v>3781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2088</v>
      </c>
      <c r="D1356" s="1" t="s">
        <v>3782</v>
      </c>
      <c r="E1356" s="1" t="s">
        <v>2321</v>
      </c>
      <c r="F1356" s="1" t="s">
        <v>276</v>
      </c>
      <c r="G1356" s="1" t="s">
        <v>2091</v>
      </c>
      <c r="H1356" s="1" t="s">
        <v>3783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3784</v>
      </c>
      <c r="D1357" s="1" t="s">
        <v>3785</v>
      </c>
      <c r="E1357" s="1" t="s">
        <v>2321</v>
      </c>
      <c r="F1357" s="1" t="s">
        <v>276</v>
      </c>
      <c r="G1357" s="1" t="s">
        <v>2091</v>
      </c>
      <c r="H1357" s="1" t="s">
        <v>3786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3787</v>
      </c>
      <c r="D1358" s="1" t="s">
        <v>3788</v>
      </c>
      <c r="E1358" s="1" t="s">
        <v>2321</v>
      </c>
      <c r="F1358" s="1" t="s">
        <v>276</v>
      </c>
      <c r="G1358" s="1" t="s">
        <v>2091</v>
      </c>
      <c r="H1358" s="1" t="s">
        <v>3789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1961</v>
      </c>
      <c r="D1359" s="1" t="s">
        <v>3790</v>
      </c>
      <c r="E1359" s="1" t="s">
        <v>2321</v>
      </c>
      <c r="F1359" s="1" t="s">
        <v>276</v>
      </c>
      <c r="G1359" s="1" t="s">
        <v>2091</v>
      </c>
      <c r="H1359" s="1" t="s">
        <v>3791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2428</v>
      </c>
      <c r="D1360" s="1" t="s">
        <v>3792</v>
      </c>
      <c r="E1360" s="1" t="s">
        <v>2321</v>
      </c>
      <c r="F1360" s="1" t="s">
        <v>276</v>
      </c>
      <c r="G1360" s="1" t="s">
        <v>2091</v>
      </c>
      <c r="H1360" s="1" t="s">
        <v>3793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3794</v>
      </c>
      <c r="D1361" s="1" t="s">
        <v>3795</v>
      </c>
      <c r="E1361" s="1" t="s">
        <v>2321</v>
      </c>
      <c r="F1361" s="1" t="s">
        <v>276</v>
      </c>
      <c r="G1361" s="1" t="s">
        <v>2091</v>
      </c>
      <c r="H1361" s="1" t="s">
        <v>3796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3797</v>
      </c>
      <c r="D1362" s="1" t="s">
        <v>3798</v>
      </c>
      <c r="E1362" s="1" t="s">
        <v>2321</v>
      </c>
      <c r="F1362" s="1" t="s">
        <v>276</v>
      </c>
      <c r="G1362" s="1" t="s">
        <v>2091</v>
      </c>
      <c r="H1362" s="1" t="s">
        <v>3799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3800</v>
      </c>
      <c r="D1363" s="1" t="s">
        <v>2940</v>
      </c>
      <c r="E1363" s="1" t="s">
        <v>2321</v>
      </c>
      <c r="F1363" s="1" t="s">
        <v>276</v>
      </c>
      <c r="G1363" s="1" t="s">
        <v>2091</v>
      </c>
      <c r="H1363" s="1" t="s">
        <v>3801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3802</v>
      </c>
      <c r="D1364" s="1" t="s">
        <v>2943</v>
      </c>
      <c r="E1364" s="1" t="s">
        <v>2321</v>
      </c>
      <c r="F1364" s="1" t="s">
        <v>276</v>
      </c>
      <c r="G1364" s="1" t="s">
        <v>2091</v>
      </c>
      <c r="H1364" s="1" t="s">
        <v>3803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3804</v>
      </c>
      <c r="D1365" s="1" t="s">
        <v>2946</v>
      </c>
      <c r="E1365" s="1" t="s">
        <v>2321</v>
      </c>
      <c r="F1365" s="1" t="s">
        <v>276</v>
      </c>
      <c r="G1365" s="1" t="s">
        <v>2091</v>
      </c>
      <c r="H1365" s="1" t="s">
        <v>3805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3806</v>
      </c>
      <c r="D1366" s="1" t="s">
        <v>2949</v>
      </c>
      <c r="E1366" s="1" t="s">
        <v>2321</v>
      </c>
      <c r="F1366" s="1" t="s">
        <v>276</v>
      </c>
      <c r="G1366" s="1" t="s">
        <v>2091</v>
      </c>
      <c r="H1366" s="1" t="s">
        <v>3807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3808</v>
      </c>
      <c r="D1367" s="1" t="s">
        <v>2952</v>
      </c>
      <c r="E1367" s="1" t="s">
        <v>2321</v>
      </c>
      <c r="F1367" s="1" t="s">
        <v>276</v>
      </c>
      <c r="G1367" s="1" t="s">
        <v>2091</v>
      </c>
      <c r="H1367" s="1" t="s">
        <v>3809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3810</v>
      </c>
      <c r="D1368" s="1" t="s">
        <v>2955</v>
      </c>
      <c r="E1368" s="1" t="s">
        <v>2321</v>
      </c>
      <c r="F1368" s="1" t="s">
        <v>276</v>
      </c>
      <c r="G1368" s="1" t="s">
        <v>2091</v>
      </c>
      <c r="H1368" s="1" t="s">
        <v>3811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3812</v>
      </c>
      <c r="D1369" s="1" t="s">
        <v>2958</v>
      </c>
      <c r="E1369" s="1" t="s">
        <v>2321</v>
      </c>
      <c r="F1369" s="1" t="s">
        <v>276</v>
      </c>
      <c r="G1369" s="1" t="s">
        <v>2091</v>
      </c>
      <c r="H1369" s="1" t="s">
        <v>3813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3814</v>
      </c>
      <c r="D1370" s="1" t="s">
        <v>2961</v>
      </c>
      <c r="E1370" s="1" t="s">
        <v>2321</v>
      </c>
      <c r="F1370" s="1" t="s">
        <v>276</v>
      </c>
      <c r="G1370" s="1" t="s">
        <v>2091</v>
      </c>
      <c r="H1370" s="1" t="s">
        <v>3815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3816</v>
      </c>
      <c r="D1371" s="1" t="s">
        <v>2963</v>
      </c>
      <c r="E1371" s="1" t="s">
        <v>2321</v>
      </c>
      <c r="F1371" s="1" t="s">
        <v>276</v>
      </c>
      <c r="G1371" s="1" t="s">
        <v>2091</v>
      </c>
      <c r="H1371" s="1" t="s">
        <v>3817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3818</v>
      </c>
      <c r="D1372" s="1" t="s">
        <v>2966</v>
      </c>
      <c r="E1372" s="1" t="s">
        <v>2321</v>
      </c>
      <c r="F1372" s="1" t="s">
        <v>276</v>
      </c>
      <c r="G1372" s="1" t="s">
        <v>2091</v>
      </c>
      <c r="H1372" s="1" t="s">
        <v>3819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3820</v>
      </c>
      <c r="D1373" s="1" t="s">
        <v>2969</v>
      </c>
      <c r="E1373" s="1" t="s">
        <v>2321</v>
      </c>
      <c r="F1373" s="1" t="s">
        <v>276</v>
      </c>
      <c r="G1373" s="1" t="s">
        <v>2091</v>
      </c>
      <c r="H1373" s="1" t="s">
        <v>3821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3822</v>
      </c>
      <c r="D1374" s="1" t="s">
        <v>2972</v>
      </c>
      <c r="E1374" s="1" t="s">
        <v>2321</v>
      </c>
      <c r="F1374" s="1" t="s">
        <v>276</v>
      </c>
      <c r="G1374" s="1" t="s">
        <v>2091</v>
      </c>
      <c r="H1374" s="1" t="s">
        <v>3823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649</v>
      </c>
      <c r="D1375" s="1" t="s">
        <v>2980</v>
      </c>
      <c r="E1375" s="1" t="s">
        <v>2321</v>
      </c>
      <c r="F1375" s="1" t="s">
        <v>276</v>
      </c>
      <c r="G1375" s="1" t="s">
        <v>2091</v>
      </c>
      <c r="H1375" s="1" t="s">
        <v>3824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3825</v>
      </c>
      <c r="D1376" s="1" t="s">
        <v>2983</v>
      </c>
      <c r="E1376" s="1" t="s">
        <v>2321</v>
      </c>
      <c r="F1376" s="1" t="s">
        <v>276</v>
      </c>
      <c r="G1376" s="1" t="s">
        <v>2091</v>
      </c>
      <c r="H1376" s="1" t="s">
        <v>3826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3827</v>
      </c>
      <c r="D1377" s="1" t="s">
        <v>2985</v>
      </c>
      <c r="E1377" s="1" t="s">
        <v>2321</v>
      </c>
      <c r="F1377" s="1" t="s">
        <v>276</v>
      </c>
      <c r="G1377" s="1" t="s">
        <v>2091</v>
      </c>
      <c r="H1377" s="1" t="s">
        <v>3828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3829</v>
      </c>
      <c r="D1378" s="1" t="s">
        <v>2988</v>
      </c>
      <c r="E1378" s="1" t="s">
        <v>2321</v>
      </c>
      <c r="F1378" s="1" t="s">
        <v>276</v>
      </c>
      <c r="G1378" s="1" t="s">
        <v>2091</v>
      </c>
      <c r="H1378" s="1" t="s">
        <v>3830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3831</v>
      </c>
      <c r="D1379" s="1" t="s">
        <v>2991</v>
      </c>
      <c r="E1379" s="1" t="s">
        <v>2321</v>
      </c>
      <c r="F1379" s="1" t="s">
        <v>276</v>
      </c>
      <c r="G1379" s="1" t="s">
        <v>2091</v>
      </c>
      <c r="H1379" s="1" t="s">
        <v>3832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3833</v>
      </c>
      <c r="D1380" s="1" t="s">
        <v>2994</v>
      </c>
      <c r="E1380" s="1" t="s">
        <v>2321</v>
      </c>
      <c r="F1380" s="1" t="s">
        <v>276</v>
      </c>
      <c r="G1380" s="1" t="s">
        <v>2091</v>
      </c>
      <c r="H1380" s="1" t="s">
        <v>3834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3835</v>
      </c>
      <c r="D1381" s="1" t="s">
        <v>2997</v>
      </c>
      <c r="E1381" s="1" t="s">
        <v>2321</v>
      </c>
      <c r="F1381" s="1" t="s">
        <v>276</v>
      </c>
      <c r="G1381" s="1" t="s">
        <v>2091</v>
      </c>
      <c r="H1381" s="1" t="s">
        <v>3836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3837</v>
      </c>
      <c r="D1382" s="1" t="s">
        <v>3000</v>
      </c>
      <c r="E1382" s="1" t="s">
        <v>2321</v>
      </c>
      <c r="F1382" s="1" t="s">
        <v>276</v>
      </c>
      <c r="G1382" s="1" t="s">
        <v>2091</v>
      </c>
      <c r="H1382" s="1" t="s">
        <v>3838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3839</v>
      </c>
      <c r="D1383" s="1" t="s">
        <v>3003</v>
      </c>
      <c r="E1383" s="1" t="s">
        <v>2321</v>
      </c>
      <c r="F1383" s="1" t="s">
        <v>276</v>
      </c>
      <c r="G1383" s="1" t="s">
        <v>2091</v>
      </c>
      <c r="H1383" s="1" t="s">
        <v>3840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3841</v>
      </c>
      <c r="D1384" s="1" t="s">
        <v>3006</v>
      </c>
      <c r="E1384" s="1" t="s">
        <v>2321</v>
      </c>
      <c r="F1384" s="1" t="s">
        <v>276</v>
      </c>
      <c r="G1384" s="1" t="s">
        <v>2091</v>
      </c>
      <c r="H1384" s="1" t="s">
        <v>3842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3843</v>
      </c>
      <c r="D1385" s="1" t="s">
        <v>3009</v>
      </c>
      <c r="E1385" s="1" t="s">
        <v>2321</v>
      </c>
      <c r="F1385" s="1" t="s">
        <v>276</v>
      </c>
      <c r="G1385" s="1" t="s">
        <v>2091</v>
      </c>
      <c r="H1385" s="1" t="s">
        <v>3844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3845</v>
      </c>
      <c r="D1386" s="1" t="s">
        <v>3012</v>
      </c>
      <c r="E1386" s="1" t="s">
        <v>2321</v>
      </c>
      <c r="F1386" s="1" t="s">
        <v>276</v>
      </c>
      <c r="G1386" s="1" t="s">
        <v>2091</v>
      </c>
      <c r="H1386" s="1" t="s">
        <v>3846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2228</v>
      </c>
      <c r="D1387" s="1" t="s">
        <v>3015</v>
      </c>
      <c r="E1387" s="1" t="s">
        <v>2321</v>
      </c>
      <c r="F1387" s="1" t="s">
        <v>276</v>
      </c>
      <c r="G1387" s="1" t="s">
        <v>2091</v>
      </c>
      <c r="H1387" s="1" t="s">
        <v>3847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2088</v>
      </c>
      <c r="D1388" s="1" t="s">
        <v>3018</v>
      </c>
      <c r="E1388" s="1" t="s">
        <v>2321</v>
      </c>
      <c r="F1388" s="1" t="s">
        <v>276</v>
      </c>
      <c r="G1388" s="1" t="s">
        <v>2091</v>
      </c>
      <c r="H1388" s="1" t="s">
        <v>3848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3849</v>
      </c>
      <c r="D1389" s="1" t="s">
        <v>3850</v>
      </c>
      <c r="E1389" s="1" t="s">
        <v>2321</v>
      </c>
      <c r="F1389" s="1" t="s">
        <v>276</v>
      </c>
      <c r="G1389" s="1" t="s">
        <v>2091</v>
      </c>
      <c r="H1389" s="1" t="s">
        <v>3851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3852</v>
      </c>
      <c r="D1390" s="1" t="s">
        <v>3853</v>
      </c>
      <c r="E1390" s="1" t="s">
        <v>2321</v>
      </c>
      <c r="F1390" s="1" t="s">
        <v>276</v>
      </c>
      <c r="G1390" s="1" t="s">
        <v>2091</v>
      </c>
      <c r="H1390" s="1" t="s">
        <v>3854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3855</v>
      </c>
      <c r="D1391" s="1" t="s">
        <v>3023</v>
      </c>
      <c r="E1391" s="1" t="s">
        <v>2321</v>
      </c>
      <c r="F1391" s="1" t="s">
        <v>276</v>
      </c>
      <c r="G1391" s="1" t="s">
        <v>2091</v>
      </c>
      <c r="H1391" s="1" t="s">
        <v>3856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3857</v>
      </c>
      <c r="D1392" s="1" t="s">
        <v>3026</v>
      </c>
      <c r="E1392" s="1" t="s">
        <v>2321</v>
      </c>
      <c r="F1392" s="1" t="s">
        <v>276</v>
      </c>
      <c r="G1392" s="1" t="s">
        <v>2091</v>
      </c>
      <c r="H1392" s="1" t="s">
        <v>3858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3859</v>
      </c>
      <c r="D1393" s="1" t="s">
        <v>3029</v>
      </c>
      <c r="E1393" s="1" t="s">
        <v>2321</v>
      </c>
      <c r="F1393" s="1" t="s">
        <v>276</v>
      </c>
      <c r="G1393" s="1" t="s">
        <v>2091</v>
      </c>
      <c r="H1393" s="1" t="s">
        <v>3860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652</v>
      </c>
      <c r="D1394" s="1" t="s">
        <v>3032</v>
      </c>
      <c r="E1394" s="1" t="s">
        <v>2321</v>
      </c>
      <c r="F1394" s="1" t="s">
        <v>276</v>
      </c>
      <c r="G1394" s="1" t="s">
        <v>2091</v>
      </c>
      <c r="H1394" s="1" t="s">
        <v>3861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3862</v>
      </c>
      <c r="D1395" s="1" t="s">
        <v>3035</v>
      </c>
      <c r="E1395" s="1" t="s">
        <v>2321</v>
      </c>
      <c r="F1395" s="1" t="s">
        <v>276</v>
      </c>
      <c r="G1395" s="1" t="s">
        <v>2091</v>
      </c>
      <c r="H1395" s="1" t="s">
        <v>3863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3864</v>
      </c>
      <c r="D1396" s="1" t="s">
        <v>3038</v>
      </c>
      <c r="E1396" s="1" t="s">
        <v>2321</v>
      </c>
      <c r="F1396" s="1" t="s">
        <v>276</v>
      </c>
      <c r="G1396" s="1" t="s">
        <v>2091</v>
      </c>
      <c r="H1396" s="1" t="s">
        <v>3865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3866</v>
      </c>
      <c r="D1397" s="1" t="s">
        <v>3041</v>
      </c>
      <c r="E1397" s="1" t="s">
        <v>2321</v>
      </c>
      <c r="F1397" s="1" t="s">
        <v>276</v>
      </c>
      <c r="G1397" s="1" t="s">
        <v>2091</v>
      </c>
      <c r="H1397" s="1" t="s">
        <v>3867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3868</v>
      </c>
      <c r="D1398" s="1" t="s">
        <v>3043</v>
      </c>
      <c r="E1398" s="1" t="s">
        <v>2321</v>
      </c>
      <c r="F1398" s="1" t="s">
        <v>276</v>
      </c>
      <c r="G1398" s="1" t="s">
        <v>2091</v>
      </c>
      <c r="H1398" s="1" t="s">
        <v>3869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3870</v>
      </c>
      <c r="D1399" s="1" t="s">
        <v>3046</v>
      </c>
      <c r="E1399" s="1" t="s">
        <v>2321</v>
      </c>
      <c r="F1399" s="1" t="s">
        <v>276</v>
      </c>
      <c r="G1399" s="1" t="s">
        <v>2091</v>
      </c>
      <c r="H1399" s="1" t="s">
        <v>3871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3808</v>
      </c>
      <c r="D1400" s="1" t="s">
        <v>3049</v>
      </c>
      <c r="E1400" s="1" t="s">
        <v>2321</v>
      </c>
      <c r="F1400" s="1" t="s">
        <v>276</v>
      </c>
      <c r="G1400" s="1" t="s">
        <v>2091</v>
      </c>
      <c r="H1400" s="1" t="s">
        <v>3872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3845</v>
      </c>
      <c r="D1401" s="1" t="s">
        <v>3052</v>
      </c>
      <c r="E1401" s="1" t="s">
        <v>2321</v>
      </c>
      <c r="F1401" s="1" t="s">
        <v>276</v>
      </c>
      <c r="G1401" s="1" t="s">
        <v>2091</v>
      </c>
      <c r="H1401" s="1" t="s">
        <v>3873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3874</v>
      </c>
      <c r="D1402" s="1" t="s">
        <v>3055</v>
      </c>
      <c r="E1402" s="1" t="s">
        <v>2321</v>
      </c>
      <c r="F1402" s="1" t="s">
        <v>276</v>
      </c>
      <c r="G1402" s="1" t="s">
        <v>2091</v>
      </c>
      <c r="H1402" s="1" t="s">
        <v>3875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3876</v>
      </c>
      <c r="D1403" s="1" t="s">
        <v>3058</v>
      </c>
      <c r="E1403" s="1" t="s">
        <v>2321</v>
      </c>
      <c r="F1403" s="1" t="s">
        <v>276</v>
      </c>
      <c r="G1403" s="1" t="s">
        <v>2091</v>
      </c>
      <c r="H1403" s="1" t="s">
        <v>3877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3878</v>
      </c>
      <c r="D1404" s="1" t="s">
        <v>3061</v>
      </c>
      <c r="E1404" s="1" t="s">
        <v>2321</v>
      </c>
      <c r="F1404" s="1" t="s">
        <v>276</v>
      </c>
      <c r="G1404" s="1" t="s">
        <v>2091</v>
      </c>
      <c r="H1404" s="1" t="s">
        <v>3879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3880</v>
      </c>
      <c r="D1405" s="1" t="s">
        <v>3064</v>
      </c>
      <c r="E1405" s="1" t="s">
        <v>2321</v>
      </c>
      <c r="F1405" s="1" t="s">
        <v>276</v>
      </c>
      <c r="G1405" s="1" t="s">
        <v>2091</v>
      </c>
      <c r="H1405" s="1" t="s">
        <v>3881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3882</v>
      </c>
      <c r="D1406" s="1" t="s">
        <v>3067</v>
      </c>
      <c r="E1406" s="1" t="s">
        <v>2321</v>
      </c>
      <c r="F1406" s="1" t="s">
        <v>276</v>
      </c>
      <c r="G1406" s="1" t="s">
        <v>2091</v>
      </c>
      <c r="H1406" s="1" t="s">
        <v>3883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3884</v>
      </c>
      <c r="D1407" s="1" t="s">
        <v>3070</v>
      </c>
      <c r="E1407" s="1" t="s">
        <v>2321</v>
      </c>
      <c r="F1407" s="1" t="s">
        <v>276</v>
      </c>
      <c r="G1407" s="1" t="s">
        <v>2091</v>
      </c>
      <c r="H1407" s="1" t="s">
        <v>3885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3886</v>
      </c>
      <c r="D1408" s="1" t="s">
        <v>3073</v>
      </c>
      <c r="E1408" s="1" t="s">
        <v>2321</v>
      </c>
      <c r="F1408" s="1" t="s">
        <v>276</v>
      </c>
      <c r="G1408" s="1" t="s">
        <v>2091</v>
      </c>
      <c r="H1408" s="1" t="s">
        <v>3887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3888</v>
      </c>
      <c r="D1409" s="1" t="s">
        <v>3076</v>
      </c>
      <c r="E1409" s="1" t="s">
        <v>2321</v>
      </c>
      <c r="F1409" s="1" t="s">
        <v>276</v>
      </c>
      <c r="G1409" s="1" t="s">
        <v>2091</v>
      </c>
      <c r="H1409" s="1" t="s">
        <v>3889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3890</v>
      </c>
      <c r="D1410" s="1" t="s">
        <v>3078</v>
      </c>
      <c r="E1410" s="1" t="s">
        <v>2321</v>
      </c>
      <c r="F1410" s="1" t="s">
        <v>276</v>
      </c>
      <c r="G1410" s="1" t="s">
        <v>2091</v>
      </c>
      <c r="H1410" s="1" t="s">
        <v>3891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3892</v>
      </c>
      <c r="D1411" s="1" t="s">
        <v>3081</v>
      </c>
      <c r="E1411" s="1" t="s">
        <v>2321</v>
      </c>
      <c r="F1411" s="1" t="s">
        <v>276</v>
      </c>
      <c r="G1411" s="1" t="s">
        <v>2091</v>
      </c>
      <c r="H1411" s="1" t="s">
        <v>3893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3894</v>
      </c>
      <c r="D1412" s="1" t="s">
        <v>3084</v>
      </c>
      <c r="E1412" s="1" t="s">
        <v>2321</v>
      </c>
      <c r="F1412" s="1" t="s">
        <v>276</v>
      </c>
      <c r="G1412" s="1" t="s">
        <v>2091</v>
      </c>
      <c r="H1412" s="1" t="s">
        <v>3895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3896</v>
      </c>
      <c r="D1413" s="1" t="s">
        <v>3087</v>
      </c>
      <c r="E1413" s="1" t="s">
        <v>2321</v>
      </c>
      <c r="F1413" s="1" t="s">
        <v>276</v>
      </c>
      <c r="G1413" s="1" t="s">
        <v>2091</v>
      </c>
      <c r="H1413" s="1" t="s">
        <v>3897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3684</v>
      </c>
      <c r="D1414" s="1" t="s">
        <v>3090</v>
      </c>
      <c r="E1414" s="1" t="s">
        <v>2321</v>
      </c>
      <c r="F1414" s="1" t="s">
        <v>276</v>
      </c>
      <c r="G1414" s="1" t="s">
        <v>2091</v>
      </c>
      <c r="H1414" s="1" t="s">
        <v>3898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3899</v>
      </c>
      <c r="D1415" s="1" t="s">
        <v>3093</v>
      </c>
      <c r="E1415" s="1" t="s">
        <v>2321</v>
      </c>
      <c r="F1415" s="1" t="s">
        <v>276</v>
      </c>
      <c r="G1415" s="1" t="s">
        <v>2091</v>
      </c>
      <c r="H1415" s="1" t="s">
        <v>3900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1019</v>
      </c>
      <c r="D1416" s="1" t="s">
        <v>3096</v>
      </c>
      <c r="E1416" s="1" t="s">
        <v>2321</v>
      </c>
      <c r="F1416" s="1" t="s">
        <v>276</v>
      </c>
      <c r="G1416" s="1" t="s">
        <v>2091</v>
      </c>
      <c r="H1416" s="1" t="s">
        <v>3901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3902</v>
      </c>
      <c r="D1417" s="1" t="s">
        <v>3099</v>
      </c>
      <c r="E1417" s="1" t="s">
        <v>2321</v>
      </c>
      <c r="F1417" s="1" t="s">
        <v>276</v>
      </c>
      <c r="G1417" s="1" t="s">
        <v>2091</v>
      </c>
      <c r="H1417" s="1" t="s">
        <v>3903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3904</v>
      </c>
      <c r="D1418" s="1" t="s">
        <v>3905</v>
      </c>
      <c r="E1418" s="1" t="s">
        <v>2321</v>
      </c>
      <c r="F1418" s="1" t="s">
        <v>276</v>
      </c>
      <c r="G1418" s="1" t="s">
        <v>2091</v>
      </c>
      <c r="H1418" s="1" t="s">
        <v>3906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3907</v>
      </c>
      <c r="D1419" s="1" t="s">
        <v>3908</v>
      </c>
      <c r="E1419" s="1" t="s">
        <v>2321</v>
      </c>
      <c r="F1419" s="1" t="s">
        <v>276</v>
      </c>
      <c r="G1419" s="1" t="s">
        <v>2091</v>
      </c>
      <c r="H1419" s="1" t="s">
        <v>3909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3910</v>
      </c>
      <c r="D1420" s="1" t="s">
        <v>3911</v>
      </c>
      <c r="E1420" s="1" t="s">
        <v>2321</v>
      </c>
      <c r="F1420" s="1" t="s">
        <v>276</v>
      </c>
      <c r="G1420" s="1" t="s">
        <v>2091</v>
      </c>
      <c r="H1420" s="1" t="s">
        <v>3912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3913</v>
      </c>
      <c r="D1421" s="1" t="s">
        <v>3914</v>
      </c>
      <c r="E1421" s="1" t="s">
        <v>2321</v>
      </c>
      <c r="F1421" s="1" t="s">
        <v>276</v>
      </c>
      <c r="G1421" s="1" t="s">
        <v>2091</v>
      </c>
      <c r="H1421" s="1" t="s">
        <v>3915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3916</v>
      </c>
      <c r="D1422" s="1" t="s">
        <v>3917</v>
      </c>
      <c r="E1422" s="1" t="s">
        <v>2321</v>
      </c>
      <c r="F1422" s="1" t="s">
        <v>276</v>
      </c>
      <c r="G1422" s="1" t="s">
        <v>2091</v>
      </c>
      <c r="H1422" s="1" t="s">
        <v>3918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3919</v>
      </c>
      <c r="D1423" s="1" t="s">
        <v>3920</v>
      </c>
      <c r="E1423" s="1" t="s">
        <v>2321</v>
      </c>
      <c r="F1423" s="1" t="s">
        <v>276</v>
      </c>
      <c r="G1423" s="1" t="s">
        <v>2091</v>
      </c>
      <c r="H1423" s="1" t="s">
        <v>3921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3922</v>
      </c>
      <c r="D1424" s="1" t="s">
        <v>3923</v>
      </c>
      <c r="E1424" s="1" t="s">
        <v>2321</v>
      </c>
      <c r="F1424" s="1" t="s">
        <v>276</v>
      </c>
      <c r="G1424" s="1" t="s">
        <v>2091</v>
      </c>
      <c r="H1424" s="1" t="s">
        <v>3924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3925</v>
      </c>
      <c r="D1425" s="1" t="s">
        <v>3926</v>
      </c>
      <c r="E1425" s="1" t="s">
        <v>2321</v>
      </c>
      <c r="F1425" s="1" t="s">
        <v>276</v>
      </c>
      <c r="G1425" s="1" t="s">
        <v>2091</v>
      </c>
      <c r="H1425" s="1" t="s">
        <v>3927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3928</v>
      </c>
      <c r="D1426" s="1" t="s">
        <v>3929</v>
      </c>
      <c r="E1426" s="1" t="s">
        <v>2321</v>
      </c>
      <c r="F1426" s="1" t="s">
        <v>276</v>
      </c>
      <c r="G1426" s="1" t="s">
        <v>2091</v>
      </c>
      <c r="H1426" s="1" t="s">
        <v>3930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3931</v>
      </c>
      <c r="D1427" s="1" t="s">
        <v>3932</v>
      </c>
      <c r="E1427" s="1" t="s">
        <v>2321</v>
      </c>
      <c r="F1427" s="1" t="s">
        <v>276</v>
      </c>
      <c r="G1427" s="1" t="s">
        <v>2091</v>
      </c>
      <c r="H1427" s="1" t="s">
        <v>3933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2046</v>
      </c>
      <c r="D1428" s="1" t="s">
        <v>3934</v>
      </c>
      <c r="E1428" s="1" t="s">
        <v>2321</v>
      </c>
      <c r="F1428" s="1" t="s">
        <v>276</v>
      </c>
      <c r="G1428" s="1" t="s">
        <v>2091</v>
      </c>
      <c r="H1428" s="1" t="s">
        <v>3935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3936</v>
      </c>
      <c r="D1429" s="1" t="s">
        <v>3937</v>
      </c>
      <c r="E1429" s="1" t="s">
        <v>2321</v>
      </c>
      <c r="F1429" s="1" t="s">
        <v>276</v>
      </c>
      <c r="G1429" s="1" t="s">
        <v>2091</v>
      </c>
      <c r="H1429" s="1" t="s">
        <v>3938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3939</v>
      </c>
      <c r="D1430" s="1" t="s">
        <v>3940</v>
      </c>
      <c r="E1430" s="1" t="s">
        <v>2321</v>
      </c>
      <c r="F1430" s="1" t="s">
        <v>276</v>
      </c>
      <c r="G1430" s="1" t="s">
        <v>2091</v>
      </c>
      <c r="H1430" s="1" t="s">
        <v>3941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1039</v>
      </c>
      <c r="D1431" s="1" t="s">
        <v>3942</v>
      </c>
      <c r="E1431" s="1" t="s">
        <v>2321</v>
      </c>
      <c r="F1431" s="1" t="s">
        <v>276</v>
      </c>
      <c r="G1431" s="1" t="s">
        <v>2091</v>
      </c>
      <c r="H1431" s="1" t="s">
        <v>3943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509</v>
      </c>
      <c r="D1432" s="1" t="s">
        <v>3944</v>
      </c>
      <c r="E1432" s="1" t="s">
        <v>2321</v>
      </c>
      <c r="F1432" s="1" t="s">
        <v>276</v>
      </c>
      <c r="G1432" s="1" t="s">
        <v>2091</v>
      </c>
      <c r="H1432" s="1" t="s">
        <v>3945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3946</v>
      </c>
      <c r="D1433" s="1" t="s">
        <v>3947</v>
      </c>
      <c r="E1433" s="1" t="s">
        <v>2321</v>
      </c>
      <c r="F1433" s="1" t="s">
        <v>276</v>
      </c>
      <c r="G1433" s="1" t="s">
        <v>2091</v>
      </c>
      <c r="H1433" s="1" t="s">
        <v>3948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3949</v>
      </c>
      <c r="D1434" s="1" t="s">
        <v>3950</v>
      </c>
      <c r="E1434" s="1" t="s">
        <v>2321</v>
      </c>
      <c r="F1434" s="1" t="s">
        <v>276</v>
      </c>
      <c r="G1434" s="1" t="s">
        <v>2091</v>
      </c>
      <c r="H1434" s="1" t="s">
        <v>3951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3952</v>
      </c>
      <c r="D1435" s="1" t="s">
        <v>3953</v>
      </c>
      <c r="E1435" s="1" t="s">
        <v>2321</v>
      </c>
      <c r="F1435" s="1" t="s">
        <v>276</v>
      </c>
      <c r="G1435" s="1" t="s">
        <v>2091</v>
      </c>
      <c r="H1435" s="1" t="s">
        <v>3954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3955</v>
      </c>
      <c r="D1436" s="1" t="s">
        <v>3956</v>
      </c>
      <c r="E1436" s="1" t="s">
        <v>2321</v>
      </c>
      <c r="F1436" s="1" t="s">
        <v>276</v>
      </c>
      <c r="G1436" s="1" t="s">
        <v>2091</v>
      </c>
      <c r="H1436" s="1" t="s">
        <v>3957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3958</v>
      </c>
      <c r="D1437" s="1" t="s">
        <v>3959</v>
      </c>
      <c r="E1437" s="1" t="s">
        <v>2321</v>
      </c>
      <c r="F1437" s="1" t="s">
        <v>276</v>
      </c>
      <c r="G1437" s="1" t="s">
        <v>2091</v>
      </c>
      <c r="H1437" s="1" t="s">
        <v>3960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3961</v>
      </c>
      <c r="D1438" s="1" t="s">
        <v>3101</v>
      </c>
      <c r="E1438" s="1" t="s">
        <v>2321</v>
      </c>
      <c r="F1438" s="1" t="s">
        <v>276</v>
      </c>
      <c r="G1438" s="1" t="s">
        <v>2091</v>
      </c>
      <c r="H1438" s="1" t="s">
        <v>3962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3963</v>
      </c>
      <c r="D1439" s="1" t="s">
        <v>3104</v>
      </c>
      <c r="E1439" s="1" t="s">
        <v>2321</v>
      </c>
      <c r="F1439" s="1" t="s">
        <v>276</v>
      </c>
      <c r="G1439" s="1" t="s">
        <v>2091</v>
      </c>
      <c r="H1439" s="1" t="s">
        <v>3964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3965</v>
      </c>
      <c r="D1440" s="1" t="s">
        <v>3107</v>
      </c>
      <c r="E1440" s="1" t="s">
        <v>2321</v>
      </c>
      <c r="F1440" s="1" t="s">
        <v>276</v>
      </c>
      <c r="G1440" s="1" t="s">
        <v>2091</v>
      </c>
      <c r="H1440" s="1" t="s">
        <v>3966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3967</v>
      </c>
      <c r="D1441" s="1" t="s">
        <v>3110</v>
      </c>
      <c r="E1441" s="1" t="s">
        <v>2321</v>
      </c>
      <c r="F1441" s="1" t="s">
        <v>276</v>
      </c>
      <c r="G1441" s="1" t="s">
        <v>2091</v>
      </c>
      <c r="H1441" s="1" t="s">
        <v>3968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3969</v>
      </c>
      <c r="D1442" s="1" t="s">
        <v>3113</v>
      </c>
      <c r="E1442" s="1" t="s">
        <v>2321</v>
      </c>
      <c r="F1442" s="1" t="s">
        <v>276</v>
      </c>
      <c r="G1442" s="1" t="s">
        <v>2091</v>
      </c>
      <c r="H1442" s="1" t="s">
        <v>3970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3971</v>
      </c>
      <c r="D1443" s="1" t="s">
        <v>3116</v>
      </c>
      <c r="E1443" s="1" t="s">
        <v>2321</v>
      </c>
      <c r="F1443" s="1" t="s">
        <v>276</v>
      </c>
      <c r="G1443" s="1" t="s">
        <v>2091</v>
      </c>
      <c r="H1443" s="1" t="s">
        <v>3972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3164</v>
      </c>
      <c r="D1444" s="1" t="s">
        <v>2564</v>
      </c>
      <c r="E1444" s="1" t="s">
        <v>2321</v>
      </c>
      <c r="F1444" s="1" t="s">
        <v>276</v>
      </c>
      <c r="G1444" s="1" t="s">
        <v>2091</v>
      </c>
      <c r="H1444" s="1" t="s">
        <v>3973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3974</v>
      </c>
      <c r="D1445" s="1" t="s">
        <v>2567</v>
      </c>
      <c r="E1445" s="1" t="s">
        <v>2321</v>
      </c>
      <c r="F1445" s="1" t="s">
        <v>276</v>
      </c>
      <c r="G1445" s="1" t="s">
        <v>2091</v>
      </c>
      <c r="H1445" s="1" t="s">
        <v>3975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3976</v>
      </c>
      <c r="D1446" s="1" t="s">
        <v>3175</v>
      </c>
      <c r="E1446" s="1" t="s">
        <v>2321</v>
      </c>
      <c r="F1446" s="1" t="s">
        <v>276</v>
      </c>
      <c r="G1446" s="1" t="s">
        <v>2091</v>
      </c>
      <c r="H1446" s="1" t="s">
        <v>3977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1480</v>
      </c>
      <c r="D1447" s="1" t="s">
        <v>3178</v>
      </c>
      <c r="E1447" s="1" t="s">
        <v>2321</v>
      </c>
      <c r="F1447" s="1" t="s">
        <v>276</v>
      </c>
      <c r="G1447" s="1" t="s">
        <v>2091</v>
      </c>
      <c r="H1447" s="1" t="s">
        <v>3978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3524</v>
      </c>
      <c r="D1448" s="1" t="s">
        <v>3181</v>
      </c>
      <c r="E1448" s="1" t="s">
        <v>2321</v>
      </c>
      <c r="F1448" s="1" t="s">
        <v>276</v>
      </c>
      <c r="G1448" s="1" t="s">
        <v>2091</v>
      </c>
      <c r="H1448" s="1" t="s">
        <v>3979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661</v>
      </c>
      <c r="D1449" s="1" t="s">
        <v>3184</v>
      </c>
      <c r="E1449" s="1" t="s">
        <v>2321</v>
      </c>
      <c r="F1449" s="1" t="s">
        <v>276</v>
      </c>
      <c r="G1449" s="1" t="s">
        <v>2091</v>
      </c>
      <c r="H1449" s="1" t="s">
        <v>3980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3981</v>
      </c>
      <c r="D1450" s="1" t="s">
        <v>3186</v>
      </c>
      <c r="E1450" s="1" t="s">
        <v>2321</v>
      </c>
      <c r="F1450" s="1" t="s">
        <v>276</v>
      </c>
      <c r="G1450" s="1" t="s">
        <v>2091</v>
      </c>
      <c r="H1450" s="1" t="s">
        <v>3982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3983</v>
      </c>
      <c r="D1451" s="1" t="s">
        <v>3189</v>
      </c>
      <c r="E1451" s="1" t="s">
        <v>2321</v>
      </c>
      <c r="F1451" s="1" t="s">
        <v>276</v>
      </c>
      <c r="G1451" s="1" t="s">
        <v>2091</v>
      </c>
      <c r="H1451" s="1" t="s">
        <v>3984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3985</v>
      </c>
      <c r="D1452" s="1" t="s">
        <v>3192</v>
      </c>
      <c r="E1452" s="1" t="s">
        <v>2321</v>
      </c>
      <c r="F1452" s="1" t="s">
        <v>276</v>
      </c>
      <c r="G1452" s="1" t="s">
        <v>2091</v>
      </c>
      <c r="H1452" s="1" t="s">
        <v>3986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1245</v>
      </c>
      <c r="D1453" s="1" t="s">
        <v>2569</v>
      </c>
      <c r="E1453" s="1" t="s">
        <v>2321</v>
      </c>
      <c r="F1453" s="1" t="s">
        <v>276</v>
      </c>
      <c r="G1453" s="1" t="s">
        <v>2091</v>
      </c>
      <c r="H1453" s="1" t="s">
        <v>3987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2228</v>
      </c>
      <c r="D1454" s="1" t="s">
        <v>2572</v>
      </c>
      <c r="E1454" s="1" t="s">
        <v>2321</v>
      </c>
      <c r="F1454" s="1" t="s">
        <v>276</v>
      </c>
      <c r="G1454" s="1" t="s">
        <v>2091</v>
      </c>
      <c r="H1454" s="1" t="s">
        <v>3988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884</v>
      </c>
      <c r="D1455" s="1" t="s">
        <v>3199</v>
      </c>
      <c r="E1455" s="1" t="s">
        <v>2321</v>
      </c>
      <c r="F1455" s="1" t="s">
        <v>276</v>
      </c>
      <c r="G1455" s="1" t="s">
        <v>2091</v>
      </c>
      <c r="H1455" s="1" t="s">
        <v>3989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3990</v>
      </c>
      <c r="D1456" s="1" t="s">
        <v>3202</v>
      </c>
      <c r="E1456" s="1" t="s">
        <v>2321</v>
      </c>
      <c r="F1456" s="1" t="s">
        <v>276</v>
      </c>
      <c r="G1456" s="1" t="s">
        <v>2091</v>
      </c>
      <c r="H1456" s="1" t="s">
        <v>3991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3939</v>
      </c>
      <c r="D1457" s="1" t="s">
        <v>3205</v>
      </c>
      <c r="E1457" s="1" t="s">
        <v>2321</v>
      </c>
      <c r="F1457" s="1" t="s">
        <v>276</v>
      </c>
      <c r="G1457" s="1" t="s">
        <v>2091</v>
      </c>
      <c r="H1457" s="1" t="s">
        <v>3992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509</v>
      </c>
      <c r="D1458" s="1" t="s">
        <v>3207</v>
      </c>
      <c r="E1458" s="1" t="s">
        <v>2321</v>
      </c>
      <c r="F1458" s="1" t="s">
        <v>276</v>
      </c>
      <c r="G1458" s="1" t="s">
        <v>2091</v>
      </c>
      <c r="H1458" s="1" t="s">
        <v>3993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3994</v>
      </c>
      <c r="D1459" s="1" t="s">
        <v>3210</v>
      </c>
      <c r="E1459" s="1" t="s">
        <v>2321</v>
      </c>
      <c r="F1459" s="1" t="s">
        <v>276</v>
      </c>
      <c r="G1459" s="1" t="s">
        <v>2091</v>
      </c>
      <c r="H1459" s="1" t="s">
        <v>3995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3996</v>
      </c>
      <c r="D1460" s="1" t="s">
        <v>3213</v>
      </c>
      <c r="E1460" s="1" t="s">
        <v>2321</v>
      </c>
      <c r="F1460" s="1" t="s">
        <v>276</v>
      </c>
      <c r="G1460" s="1" t="s">
        <v>2091</v>
      </c>
      <c r="H1460" s="1" t="s">
        <v>3997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3998</v>
      </c>
      <c r="D1461" s="1" t="s">
        <v>1061</v>
      </c>
      <c r="E1461" s="1" t="s">
        <v>2321</v>
      </c>
      <c r="F1461" s="1" t="s">
        <v>276</v>
      </c>
      <c r="G1461" s="1" t="s">
        <v>2091</v>
      </c>
      <c r="H1461" s="1" t="s">
        <v>3999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4000</v>
      </c>
      <c r="D1462" s="1" t="s">
        <v>2577</v>
      </c>
      <c r="E1462" s="1" t="s">
        <v>2321</v>
      </c>
      <c r="F1462" s="1" t="s">
        <v>276</v>
      </c>
      <c r="G1462" s="1" t="s">
        <v>2091</v>
      </c>
      <c r="H1462" s="1" t="s">
        <v>4001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4002</v>
      </c>
      <c r="D1463" s="1" t="s">
        <v>3231</v>
      </c>
      <c r="E1463" s="1" t="s">
        <v>2321</v>
      </c>
      <c r="F1463" s="1" t="s">
        <v>276</v>
      </c>
      <c r="G1463" s="1" t="s">
        <v>2091</v>
      </c>
      <c r="H1463" s="1" t="s">
        <v>4003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4004</v>
      </c>
      <c r="D1464" s="1" t="s">
        <v>2580</v>
      </c>
      <c r="E1464" s="1" t="s">
        <v>2321</v>
      </c>
      <c r="F1464" s="1" t="s">
        <v>276</v>
      </c>
      <c r="G1464" s="1" t="s">
        <v>2091</v>
      </c>
      <c r="H1464" s="1" t="s">
        <v>4005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667</v>
      </c>
      <c r="D1465" s="1" t="s">
        <v>2617</v>
      </c>
      <c r="E1465" s="1" t="s">
        <v>2321</v>
      </c>
      <c r="F1465" s="1" t="s">
        <v>276</v>
      </c>
      <c r="G1465" s="1" t="s">
        <v>2091</v>
      </c>
      <c r="H1465" s="1" t="s">
        <v>4006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4007</v>
      </c>
      <c r="D1466" s="1" t="s">
        <v>2620</v>
      </c>
      <c r="E1466" s="1" t="s">
        <v>2321</v>
      </c>
      <c r="F1466" s="1" t="s">
        <v>276</v>
      </c>
      <c r="G1466" s="1" t="s">
        <v>2091</v>
      </c>
      <c r="H1466" s="1" t="s">
        <v>4008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4009</v>
      </c>
      <c r="D1467" s="1" t="s">
        <v>2623</v>
      </c>
      <c r="E1467" s="1" t="s">
        <v>2321</v>
      </c>
      <c r="F1467" s="1" t="s">
        <v>276</v>
      </c>
      <c r="G1467" s="1" t="s">
        <v>2091</v>
      </c>
      <c r="H1467" s="1" t="s">
        <v>4010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4011</v>
      </c>
      <c r="D1468" s="1" t="s">
        <v>2626</v>
      </c>
      <c r="E1468" s="1" t="s">
        <v>2321</v>
      </c>
      <c r="F1468" s="1" t="s">
        <v>276</v>
      </c>
      <c r="G1468" s="1" t="s">
        <v>2091</v>
      </c>
      <c r="H1468" s="1" t="s">
        <v>4012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4013</v>
      </c>
      <c r="D1469" s="1" t="s">
        <v>2629</v>
      </c>
      <c r="E1469" s="1" t="s">
        <v>2321</v>
      </c>
      <c r="F1469" s="1" t="s">
        <v>276</v>
      </c>
      <c r="G1469" s="1" t="s">
        <v>2091</v>
      </c>
      <c r="H1469" s="1" t="s">
        <v>4014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4015</v>
      </c>
      <c r="D1470" s="1" t="s">
        <v>2632</v>
      </c>
      <c r="E1470" s="1" t="s">
        <v>2321</v>
      </c>
      <c r="F1470" s="1" t="s">
        <v>276</v>
      </c>
      <c r="G1470" s="1" t="s">
        <v>2091</v>
      </c>
      <c r="H1470" s="1" t="s">
        <v>4016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4017</v>
      </c>
      <c r="D1471" s="1" t="s">
        <v>2635</v>
      </c>
      <c r="E1471" s="1" t="s">
        <v>2321</v>
      </c>
      <c r="F1471" s="1" t="s">
        <v>276</v>
      </c>
      <c r="G1471" s="1" t="s">
        <v>2091</v>
      </c>
      <c r="H1471" s="1" t="s">
        <v>4018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4019</v>
      </c>
      <c r="D1472" s="1" t="s">
        <v>2638</v>
      </c>
      <c r="E1472" s="1" t="s">
        <v>2321</v>
      </c>
      <c r="F1472" s="1" t="s">
        <v>276</v>
      </c>
      <c r="G1472" s="1" t="s">
        <v>2091</v>
      </c>
      <c r="H1472" s="1" t="s">
        <v>4020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4021</v>
      </c>
      <c r="D1473" s="1" t="s">
        <v>2641</v>
      </c>
      <c r="E1473" s="1" t="s">
        <v>2321</v>
      </c>
      <c r="F1473" s="1" t="s">
        <v>276</v>
      </c>
      <c r="G1473" s="1" t="s">
        <v>2091</v>
      </c>
      <c r="H1473" s="1" t="s">
        <v>4022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4023</v>
      </c>
      <c r="D1474" s="1" t="s">
        <v>2644</v>
      </c>
      <c r="E1474" s="1" t="s">
        <v>2321</v>
      </c>
      <c r="F1474" s="1" t="s">
        <v>276</v>
      </c>
      <c r="G1474" s="1" t="s">
        <v>2091</v>
      </c>
      <c r="H1474" s="1" t="s">
        <v>4024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4025</v>
      </c>
      <c r="D1475" s="1" t="s">
        <v>2647</v>
      </c>
      <c r="E1475" s="1" t="s">
        <v>2321</v>
      </c>
      <c r="F1475" s="1" t="s">
        <v>276</v>
      </c>
      <c r="G1475" s="1" t="s">
        <v>2091</v>
      </c>
      <c r="H1475" s="1" t="s">
        <v>4026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2088</v>
      </c>
      <c r="D1476" s="1" t="s">
        <v>2650</v>
      </c>
      <c r="E1476" s="1" t="s">
        <v>2321</v>
      </c>
      <c r="F1476" s="1" t="s">
        <v>276</v>
      </c>
      <c r="G1476" s="1" t="s">
        <v>2091</v>
      </c>
      <c r="H1476" s="1" t="s">
        <v>4027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884</v>
      </c>
      <c r="D1477" s="1" t="s">
        <v>2652</v>
      </c>
      <c r="E1477" s="1" t="s">
        <v>2321</v>
      </c>
      <c r="F1477" s="1" t="s">
        <v>276</v>
      </c>
      <c r="G1477" s="1" t="s">
        <v>2091</v>
      </c>
      <c r="H1477" s="1" t="s">
        <v>4028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4029</v>
      </c>
      <c r="D1478" s="1" t="s">
        <v>2655</v>
      </c>
      <c r="E1478" s="1" t="s">
        <v>2321</v>
      </c>
      <c r="F1478" s="1" t="s">
        <v>276</v>
      </c>
      <c r="G1478" s="1" t="s">
        <v>2091</v>
      </c>
      <c r="H1478" s="1" t="s">
        <v>4030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1039</v>
      </c>
      <c r="D1479" s="1" t="s">
        <v>2658</v>
      </c>
      <c r="E1479" s="1" t="s">
        <v>2321</v>
      </c>
      <c r="F1479" s="1" t="s">
        <v>276</v>
      </c>
      <c r="G1479" s="1" t="s">
        <v>2091</v>
      </c>
      <c r="H1479" s="1" t="s">
        <v>4031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2605</v>
      </c>
      <c r="D1480" s="1" t="s">
        <v>3274</v>
      </c>
      <c r="E1480" s="1" t="s">
        <v>2321</v>
      </c>
      <c r="F1480" s="1" t="s">
        <v>276</v>
      </c>
      <c r="G1480" s="1" t="s">
        <v>2091</v>
      </c>
      <c r="H1480" s="1" t="s">
        <v>4032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1278</v>
      </c>
      <c r="D1481" s="1" t="s">
        <v>2660</v>
      </c>
      <c r="E1481" s="1" t="s">
        <v>2321</v>
      </c>
      <c r="F1481" s="1" t="s">
        <v>276</v>
      </c>
      <c r="G1481" s="1" t="s">
        <v>2091</v>
      </c>
      <c r="H1481" s="1" t="s">
        <v>4033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4034</v>
      </c>
      <c r="D1482" s="1" t="s">
        <v>2663</v>
      </c>
      <c r="E1482" s="1" t="s">
        <v>2321</v>
      </c>
      <c r="F1482" s="1" t="s">
        <v>276</v>
      </c>
      <c r="G1482" s="1" t="s">
        <v>2091</v>
      </c>
      <c r="H1482" s="1" t="s">
        <v>4035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4036</v>
      </c>
      <c r="D1483" s="1" t="s">
        <v>2666</v>
      </c>
      <c r="E1483" s="1" t="s">
        <v>2321</v>
      </c>
      <c r="F1483" s="1" t="s">
        <v>276</v>
      </c>
      <c r="G1483" s="1" t="s">
        <v>2091</v>
      </c>
      <c r="H1483" s="1" t="s">
        <v>4037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4038</v>
      </c>
      <c r="D1484" s="1" t="s">
        <v>2672</v>
      </c>
      <c r="E1484" s="1" t="s">
        <v>2321</v>
      </c>
      <c r="F1484" s="1" t="s">
        <v>276</v>
      </c>
      <c r="G1484" s="1" t="s">
        <v>2091</v>
      </c>
      <c r="H1484" s="1" t="s">
        <v>4039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4040</v>
      </c>
      <c r="D1485" s="1" t="s">
        <v>2675</v>
      </c>
      <c r="E1485" s="1" t="s">
        <v>2321</v>
      </c>
      <c r="F1485" s="1" t="s">
        <v>276</v>
      </c>
      <c r="G1485" s="1" t="s">
        <v>2091</v>
      </c>
      <c r="H1485" s="1" t="s">
        <v>4041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4042</v>
      </c>
      <c r="D1486" s="1" t="s">
        <v>3316</v>
      </c>
      <c r="E1486" s="1" t="s">
        <v>2321</v>
      </c>
      <c r="F1486" s="1" t="s">
        <v>276</v>
      </c>
      <c r="G1486" s="1" t="s">
        <v>2091</v>
      </c>
      <c r="H1486" s="1" t="s">
        <v>4043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4044</v>
      </c>
      <c r="D1487" s="1" t="s">
        <v>2678</v>
      </c>
      <c r="E1487" s="1" t="s">
        <v>2321</v>
      </c>
      <c r="F1487" s="1" t="s">
        <v>276</v>
      </c>
      <c r="G1487" s="1" t="s">
        <v>2091</v>
      </c>
      <c r="H1487" s="1" t="s">
        <v>4045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4046</v>
      </c>
      <c r="D1488" s="1" t="s">
        <v>2681</v>
      </c>
      <c r="E1488" s="1" t="s">
        <v>2321</v>
      </c>
      <c r="F1488" s="1" t="s">
        <v>276</v>
      </c>
      <c r="G1488" s="1" t="s">
        <v>2091</v>
      </c>
      <c r="H1488" s="1" t="s">
        <v>4047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4048</v>
      </c>
      <c r="D1489" s="1" t="s">
        <v>2684</v>
      </c>
      <c r="E1489" s="1" t="s">
        <v>2321</v>
      </c>
      <c r="F1489" s="1" t="s">
        <v>276</v>
      </c>
      <c r="G1489" s="1" t="s">
        <v>2091</v>
      </c>
      <c r="H1489" s="1" t="s">
        <v>4049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4050</v>
      </c>
      <c r="D1490" s="1" t="s">
        <v>3325</v>
      </c>
      <c r="E1490" s="1" t="s">
        <v>2321</v>
      </c>
      <c r="F1490" s="1" t="s">
        <v>276</v>
      </c>
      <c r="G1490" s="1" t="s">
        <v>2091</v>
      </c>
      <c r="H1490" s="1" t="s">
        <v>4051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4052</v>
      </c>
      <c r="D1491" s="1" t="s">
        <v>2687</v>
      </c>
      <c r="E1491" s="1" t="s">
        <v>2321</v>
      </c>
      <c r="F1491" s="1" t="s">
        <v>276</v>
      </c>
      <c r="G1491" s="1" t="s">
        <v>2091</v>
      </c>
      <c r="H1491" s="1" t="s">
        <v>4053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4054</v>
      </c>
      <c r="D1492" s="1" t="s">
        <v>2690</v>
      </c>
      <c r="E1492" s="1" t="s">
        <v>2321</v>
      </c>
      <c r="F1492" s="1" t="s">
        <v>276</v>
      </c>
      <c r="G1492" s="1" t="s">
        <v>2091</v>
      </c>
      <c r="H1492" s="1" t="s">
        <v>4055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2420</v>
      </c>
      <c r="D1493" s="1" t="s">
        <v>2693</v>
      </c>
      <c r="E1493" s="1" t="s">
        <v>2321</v>
      </c>
      <c r="F1493" s="1" t="s">
        <v>276</v>
      </c>
      <c r="G1493" s="1" t="s">
        <v>2091</v>
      </c>
      <c r="H1493" s="1" t="s">
        <v>4056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1024</v>
      </c>
      <c r="D1494" s="1" t="s">
        <v>2696</v>
      </c>
      <c r="E1494" s="1" t="s">
        <v>2321</v>
      </c>
      <c r="F1494" s="1" t="s">
        <v>276</v>
      </c>
      <c r="G1494" s="1" t="s">
        <v>2091</v>
      </c>
      <c r="H1494" s="1" t="s">
        <v>4057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4058</v>
      </c>
      <c r="D1495" s="1" t="s">
        <v>2699</v>
      </c>
      <c r="E1495" s="1" t="s">
        <v>2321</v>
      </c>
      <c r="F1495" s="1" t="s">
        <v>276</v>
      </c>
      <c r="G1495" s="1" t="s">
        <v>2091</v>
      </c>
      <c r="H1495" s="1" t="s">
        <v>4059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4060</v>
      </c>
      <c r="D1496" s="1" t="s">
        <v>3335</v>
      </c>
      <c r="E1496" s="1" t="s">
        <v>2321</v>
      </c>
      <c r="F1496" s="1" t="s">
        <v>276</v>
      </c>
      <c r="G1496" s="1" t="s">
        <v>2091</v>
      </c>
      <c r="H1496" s="1" t="s">
        <v>4061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4062</v>
      </c>
      <c r="D1497" s="1" t="s">
        <v>2702</v>
      </c>
      <c r="E1497" s="1" t="s">
        <v>2321</v>
      </c>
      <c r="F1497" s="1" t="s">
        <v>276</v>
      </c>
      <c r="G1497" s="1" t="s">
        <v>2091</v>
      </c>
      <c r="H1497" s="1" t="s">
        <v>4063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4064</v>
      </c>
      <c r="D1498" s="1" t="s">
        <v>2705</v>
      </c>
      <c r="E1498" s="1" t="s">
        <v>2321</v>
      </c>
      <c r="F1498" s="1" t="s">
        <v>276</v>
      </c>
      <c r="G1498" s="1" t="s">
        <v>2091</v>
      </c>
      <c r="H1498" s="1" t="s">
        <v>4065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3514</v>
      </c>
      <c r="D1499" s="1" t="s">
        <v>2708</v>
      </c>
      <c r="E1499" s="1" t="s">
        <v>2321</v>
      </c>
      <c r="F1499" s="1" t="s">
        <v>276</v>
      </c>
      <c r="G1499" s="1" t="s">
        <v>2091</v>
      </c>
      <c r="H1499" s="1" t="s">
        <v>4066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3519</v>
      </c>
      <c r="D1500" s="1" t="s">
        <v>2710</v>
      </c>
      <c r="E1500" s="1" t="s">
        <v>2321</v>
      </c>
      <c r="F1500" s="1" t="s">
        <v>276</v>
      </c>
      <c r="G1500" s="1" t="s">
        <v>2091</v>
      </c>
      <c r="H1500" s="1" t="s">
        <v>4067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4068</v>
      </c>
      <c r="D1501" s="1" t="s">
        <v>2712</v>
      </c>
      <c r="E1501" s="1" t="s">
        <v>2321</v>
      </c>
      <c r="F1501" s="1" t="s">
        <v>276</v>
      </c>
      <c r="G1501" s="1" t="s">
        <v>2091</v>
      </c>
      <c r="H1501" s="1" t="s">
        <v>4069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4070</v>
      </c>
      <c r="D1502" s="1" t="s">
        <v>2715</v>
      </c>
      <c r="E1502" s="1" t="s">
        <v>2321</v>
      </c>
      <c r="F1502" s="1" t="s">
        <v>276</v>
      </c>
      <c r="G1502" s="1" t="s">
        <v>2091</v>
      </c>
      <c r="H1502" s="1" t="s">
        <v>4071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1417</v>
      </c>
      <c r="D1503" s="1" t="s">
        <v>2717</v>
      </c>
      <c r="E1503" s="1" t="s">
        <v>2321</v>
      </c>
      <c r="F1503" s="1" t="s">
        <v>276</v>
      </c>
      <c r="G1503" s="1" t="s">
        <v>2091</v>
      </c>
      <c r="H1503" s="1" t="s">
        <v>4072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3228</v>
      </c>
      <c r="D1504" s="1" t="s">
        <v>2720</v>
      </c>
      <c r="E1504" s="1" t="s">
        <v>2321</v>
      </c>
      <c r="F1504" s="1" t="s">
        <v>276</v>
      </c>
      <c r="G1504" s="1" t="s">
        <v>2091</v>
      </c>
      <c r="H1504" s="1" t="s">
        <v>4073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1388</v>
      </c>
      <c r="D1505" s="1" t="s">
        <v>2723</v>
      </c>
      <c r="E1505" s="1" t="s">
        <v>2321</v>
      </c>
      <c r="F1505" s="1" t="s">
        <v>276</v>
      </c>
      <c r="G1505" s="1" t="s">
        <v>2091</v>
      </c>
      <c r="H1505" s="1" t="s">
        <v>4074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4075</v>
      </c>
      <c r="D1506" s="1" t="s">
        <v>2726</v>
      </c>
      <c r="E1506" s="1" t="s">
        <v>2321</v>
      </c>
      <c r="F1506" s="1" t="s">
        <v>276</v>
      </c>
      <c r="G1506" s="1" t="s">
        <v>2091</v>
      </c>
      <c r="H1506" s="1" t="s">
        <v>4076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4077</v>
      </c>
      <c r="D1507" s="1" t="s">
        <v>2729</v>
      </c>
      <c r="E1507" s="1" t="s">
        <v>2321</v>
      </c>
      <c r="F1507" s="1" t="s">
        <v>276</v>
      </c>
      <c r="G1507" s="1" t="s">
        <v>2091</v>
      </c>
      <c r="H1507" s="1" t="s">
        <v>4078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4079</v>
      </c>
      <c r="D1508" s="1" t="s">
        <v>2732</v>
      </c>
      <c r="E1508" s="1" t="s">
        <v>2321</v>
      </c>
      <c r="F1508" s="1" t="s">
        <v>276</v>
      </c>
      <c r="G1508" s="1" t="s">
        <v>2091</v>
      </c>
      <c r="H1508" s="1" t="s">
        <v>4080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4081</v>
      </c>
      <c r="D1509" s="1" t="s">
        <v>2735</v>
      </c>
      <c r="E1509" s="1" t="s">
        <v>2321</v>
      </c>
      <c r="F1509" s="1" t="s">
        <v>276</v>
      </c>
      <c r="G1509" s="1" t="s">
        <v>2091</v>
      </c>
      <c r="H1509" s="1" t="s">
        <v>4082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4083</v>
      </c>
      <c r="D1510" s="1" t="s">
        <v>3364</v>
      </c>
      <c r="E1510" s="1" t="s">
        <v>2321</v>
      </c>
      <c r="F1510" s="1" t="s">
        <v>276</v>
      </c>
      <c r="G1510" s="1" t="s">
        <v>2091</v>
      </c>
      <c r="H1510" s="1" t="s">
        <v>4084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4085</v>
      </c>
      <c r="D1511" s="1" t="s">
        <v>3367</v>
      </c>
      <c r="E1511" s="1" t="s">
        <v>2321</v>
      </c>
      <c r="F1511" s="1" t="s">
        <v>276</v>
      </c>
      <c r="G1511" s="1" t="s">
        <v>2091</v>
      </c>
      <c r="H1511" s="1" t="s">
        <v>4086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673</v>
      </c>
      <c r="D1512" s="1" t="s">
        <v>1069</v>
      </c>
      <c r="E1512" s="1" t="s">
        <v>2321</v>
      </c>
      <c r="F1512" s="1" t="s">
        <v>276</v>
      </c>
      <c r="G1512" s="1" t="s">
        <v>2091</v>
      </c>
      <c r="H1512" s="1" t="s">
        <v>4087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4088</v>
      </c>
      <c r="D1513" s="1" t="s">
        <v>1072</v>
      </c>
      <c r="E1513" s="1" t="s">
        <v>2321</v>
      </c>
      <c r="F1513" s="1" t="s">
        <v>276</v>
      </c>
      <c r="G1513" s="1" t="s">
        <v>2091</v>
      </c>
      <c r="H1513" s="1" t="s">
        <v>4089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1480</v>
      </c>
      <c r="D1514" s="1" t="s">
        <v>1075</v>
      </c>
      <c r="E1514" s="1" t="s">
        <v>2321</v>
      </c>
      <c r="F1514" s="1" t="s">
        <v>276</v>
      </c>
      <c r="G1514" s="1" t="s">
        <v>2091</v>
      </c>
      <c r="H1514" s="1" t="s">
        <v>4090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4091</v>
      </c>
      <c r="D1515" s="1" t="s">
        <v>1078</v>
      </c>
      <c r="E1515" s="1" t="s">
        <v>2321</v>
      </c>
      <c r="F1515" s="1" t="s">
        <v>276</v>
      </c>
      <c r="G1515" s="1" t="s">
        <v>2091</v>
      </c>
      <c r="H1515" s="1" t="s">
        <v>4092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4093</v>
      </c>
      <c r="D1516" s="1" t="s">
        <v>1081</v>
      </c>
      <c r="E1516" s="1" t="s">
        <v>2321</v>
      </c>
      <c r="F1516" s="1" t="s">
        <v>276</v>
      </c>
      <c r="G1516" s="1" t="s">
        <v>2091</v>
      </c>
      <c r="H1516" s="1" t="s">
        <v>4094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4095</v>
      </c>
      <c r="D1517" s="1" t="s">
        <v>2746</v>
      </c>
      <c r="E1517" s="1" t="s">
        <v>2321</v>
      </c>
      <c r="F1517" s="1" t="s">
        <v>276</v>
      </c>
      <c r="G1517" s="1" t="s">
        <v>2091</v>
      </c>
      <c r="H1517" s="1" t="s">
        <v>4096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4097</v>
      </c>
      <c r="D1518" s="1" t="s">
        <v>2749</v>
      </c>
      <c r="E1518" s="1" t="s">
        <v>2321</v>
      </c>
      <c r="F1518" s="1" t="s">
        <v>276</v>
      </c>
      <c r="G1518" s="1" t="s">
        <v>2091</v>
      </c>
      <c r="H1518" s="1" t="s">
        <v>4098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4099</v>
      </c>
      <c r="D1519" s="1" t="s">
        <v>2751</v>
      </c>
      <c r="E1519" s="1" t="s">
        <v>2321</v>
      </c>
      <c r="F1519" s="1" t="s">
        <v>276</v>
      </c>
      <c r="G1519" s="1" t="s">
        <v>2091</v>
      </c>
      <c r="H1519" s="1" t="s">
        <v>4100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4101</v>
      </c>
      <c r="D1520" s="1" t="s">
        <v>3401</v>
      </c>
      <c r="E1520" s="1" t="s">
        <v>2321</v>
      </c>
      <c r="F1520" s="1" t="s">
        <v>276</v>
      </c>
      <c r="G1520" s="1" t="s">
        <v>2091</v>
      </c>
      <c r="H1520" s="1" t="s">
        <v>4102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1361</v>
      </c>
      <c r="D1521" s="1" t="s">
        <v>2754</v>
      </c>
      <c r="E1521" s="1" t="s">
        <v>2321</v>
      </c>
      <c r="F1521" s="1" t="s">
        <v>276</v>
      </c>
      <c r="G1521" s="1" t="s">
        <v>2091</v>
      </c>
      <c r="H1521" s="1" t="s">
        <v>4103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4104</v>
      </c>
      <c r="D1522" s="1" t="s">
        <v>2757</v>
      </c>
      <c r="E1522" s="1" t="s">
        <v>2321</v>
      </c>
      <c r="F1522" s="1" t="s">
        <v>276</v>
      </c>
      <c r="G1522" s="1" t="s">
        <v>2091</v>
      </c>
      <c r="H1522" s="1" t="s">
        <v>4105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2657</v>
      </c>
      <c r="D1523" s="1" t="s">
        <v>2760</v>
      </c>
      <c r="E1523" s="1" t="s">
        <v>2321</v>
      </c>
      <c r="F1523" s="1" t="s">
        <v>276</v>
      </c>
      <c r="G1523" s="1" t="s">
        <v>2091</v>
      </c>
      <c r="H1523" s="1" t="s">
        <v>4106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735</v>
      </c>
      <c r="D1524" s="1" t="s">
        <v>2763</v>
      </c>
      <c r="E1524" s="1" t="s">
        <v>2321</v>
      </c>
      <c r="F1524" s="1" t="s">
        <v>276</v>
      </c>
      <c r="G1524" s="1" t="s">
        <v>2091</v>
      </c>
      <c r="H1524" s="1" t="s">
        <v>4107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3705</v>
      </c>
      <c r="D1525" s="1" t="s">
        <v>3412</v>
      </c>
      <c r="E1525" s="1" t="s">
        <v>2321</v>
      </c>
      <c r="F1525" s="1" t="s">
        <v>276</v>
      </c>
      <c r="G1525" s="1" t="s">
        <v>2091</v>
      </c>
      <c r="H1525" s="1" t="s">
        <v>4108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4109</v>
      </c>
      <c r="D1526" s="1" t="s">
        <v>2766</v>
      </c>
      <c r="E1526" s="1" t="s">
        <v>2321</v>
      </c>
      <c r="F1526" s="1" t="s">
        <v>276</v>
      </c>
      <c r="G1526" s="1" t="s">
        <v>2091</v>
      </c>
      <c r="H1526" s="1" t="s">
        <v>4110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4111</v>
      </c>
      <c r="D1527" s="1" t="s">
        <v>2769</v>
      </c>
      <c r="E1527" s="1" t="s">
        <v>2321</v>
      </c>
      <c r="F1527" s="1" t="s">
        <v>276</v>
      </c>
      <c r="G1527" s="1" t="s">
        <v>2091</v>
      </c>
      <c r="H1527" s="1" t="s">
        <v>4112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4113</v>
      </c>
      <c r="D1528" s="1" t="s">
        <v>3433</v>
      </c>
      <c r="E1528" s="1" t="s">
        <v>2321</v>
      </c>
      <c r="F1528" s="1" t="s">
        <v>276</v>
      </c>
      <c r="G1528" s="1" t="s">
        <v>2091</v>
      </c>
      <c r="H1528" s="1" t="s">
        <v>4114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4115</v>
      </c>
      <c r="D1529" s="1" t="s">
        <v>3436</v>
      </c>
      <c r="E1529" s="1" t="s">
        <v>2321</v>
      </c>
      <c r="F1529" s="1" t="s">
        <v>276</v>
      </c>
      <c r="G1529" s="1" t="s">
        <v>2091</v>
      </c>
      <c r="H1529" s="1" t="s">
        <v>4116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4117</v>
      </c>
      <c r="D1530" s="1" t="s">
        <v>3439</v>
      </c>
      <c r="E1530" s="1" t="s">
        <v>2321</v>
      </c>
      <c r="F1530" s="1" t="s">
        <v>276</v>
      </c>
      <c r="G1530" s="1" t="s">
        <v>2091</v>
      </c>
      <c r="H1530" s="1" t="s">
        <v>4118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4119</v>
      </c>
      <c r="D1531" s="1" t="s">
        <v>3442</v>
      </c>
      <c r="E1531" s="1" t="s">
        <v>2321</v>
      </c>
      <c r="F1531" s="1" t="s">
        <v>276</v>
      </c>
      <c r="G1531" s="1" t="s">
        <v>2091</v>
      </c>
      <c r="H1531" s="1" t="s">
        <v>4120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4121</v>
      </c>
      <c r="D1532" s="1" t="s">
        <v>3445</v>
      </c>
      <c r="E1532" s="1" t="s">
        <v>2321</v>
      </c>
      <c r="F1532" s="1" t="s">
        <v>276</v>
      </c>
      <c r="G1532" s="1" t="s">
        <v>2091</v>
      </c>
      <c r="H1532" s="1" t="s">
        <v>4122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2533</v>
      </c>
      <c r="D1533" s="1" t="s">
        <v>3448</v>
      </c>
      <c r="E1533" s="1" t="s">
        <v>2321</v>
      </c>
      <c r="F1533" s="1" t="s">
        <v>276</v>
      </c>
      <c r="G1533" s="1" t="s">
        <v>2091</v>
      </c>
      <c r="H1533" s="1" t="s">
        <v>4123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4124</v>
      </c>
      <c r="D1534" s="1" t="s">
        <v>3451</v>
      </c>
      <c r="E1534" s="1" t="s">
        <v>2321</v>
      </c>
      <c r="F1534" s="1" t="s">
        <v>276</v>
      </c>
      <c r="G1534" s="1" t="s">
        <v>2091</v>
      </c>
      <c r="H1534" s="1" t="s">
        <v>4125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4126</v>
      </c>
      <c r="D1535" s="1" t="s">
        <v>3454</v>
      </c>
      <c r="E1535" s="1" t="s">
        <v>2321</v>
      </c>
      <c r="F1535" s="1" t="s">
        <v>276</v>
      </c>
      <c r="G1535" s="1" t="s">
        <v>2091</v>
      </c>
      <c r="H1535" s="1" t="s">
        <v>4127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4128</v>
      </c>
      <c r="D1536" s="1" t="s">
        <v>4129</v>
      </c>
      <c r="E1536" s="1" t="s">
        <v>2321</v>
      </c>
      <c r="F1536" s="1" t="s">
        <v>276</v>
      </c>
      <c r="G1536" s="1" t="s">
        <v>2091</v>
      </c>
      <c r="H1536" s="1" t="s">
        <v>4130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4131</v>
      </c>
      <c r="D1537" s="1" t="s">
        <v>4132</v>
      </c>
      <c r="E1537" s="1" t="s">
        <v>2321</v>
      </c>
      <c r="F1537" s="1" t="s">
        <v>276</v>
      </c>
      <c r="G1537" s="1" t="s">
        <v>2091</v>
      </c>
      <c r="H1537" s="1" t="s">
        <v>4133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4134</v>
      </c>
      <c r="D1538" s="1" t="s">
        <v>4135</v>
      </c>
      <c r="E1538" s="1" t="s">
        <v>2321</v>
      </c>
      <c r="F1538" s="1" t="s">
        <v>276</v>
      </c>
      <c r="G1538" s="1" t="s">
        <v>2091</v>
      </c>
      <c r="H1538" s="1" t="s">
        <v>4136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4137</v>
      </c>
      <c r="D1539" s="1" t="s">
        <v>4138</v>
      </c>
      <c r="E1539" s="1" t="s">
        <v>2321</v>
      </c>
      <c r="F1539" s="1" t="s">
        <v>276</v>
      </c>
      <c r="G1539" s="1" t="s">
        <v>2091</v>
      </c>
      <c r="H1539" s="1" t="s">
        <v>4139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1024</v>
      </c>
      <c r="D1540" s="1" t="s">
        <v>4140</v>
      </c>
      <c r="E1540" s="1" t="s">
        <v>2321</v>
      </c>
      <c r="F1540" s="1" t="s">
        <v>276</v>
      </c>
      <c r="G1540" s="1" t="s">
        <v>2091</v>
      </c>
      <c r="H1540" s="1" t="s">
        <v>4141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4142</v>
      </c>
      <c r="D1541" s="1" t="s">
        <v>4143</v>
      </c>
      <c r="E1541" s="1" t="s">
        <v>2321</v>
      </c>
      <c r="F1541" s="1" t="s">
        <v>276</v>
      </c>
      <c r="G1541" s="1" t="s">
        <v>2091</v>
      </c>
      <c r="H1541" s="1" t="s">
        <v>4144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4145</v>
      </c>
      <c r="D1542" s="1" t="s">
        <v>4146</v>
      </c>
      <c r="E1542" s="1" t="s">
        <v>2321</v>
      </c>
      <c r="F1542" s="1" t="s">
        <v>276</v>
      </c>
      <c r="G1542" s="1" t="s">
        <v>2091</v>
      </c>
      <c r="H1542" s="1" t="s">
        <v>4147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3432</v>
      </c>
      <c r="D1543" s="1" t="s">
        <v>4148</v>
      </c>
      <c r="E1543" s="1" t="s">
        <v>2321</v>
      </c>
      <c r="F1543" s="1" t="s">
        <v>276</v>
      </c>
      <c r="G1543" s="1" t="s">
        <v>2091</v>
      </c>
      <c r="H1543" s="1" t="s">
        <v>4149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1212</v>
      </c>
      <c r="D1544" s="1" t="s">
        <v>4150</v>
      </c>
      <c r="E1544" s="1" t="s">
        <v>2321</v>
      </c>
      <c r="F1544" s="1" t="s">
        <v>276</v>
      </c>
      <c r="G1544" s="1" t="s">
        <v>2091</v>
      </c>
      <c r="H1544" s="1" t="s">
        <v>4151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4152</v>
      </c>
      <c r="D1545" s="1" t="s">
        <v>4153</v>
      </c>
      <c r="E1545" s="1" t="s">
        <v>2321</v>
      </c>
      <c r="F1545" s="1" t="s">
        <v>276</v>
      </c>
      <c r="G1545" s="1" t="s">
        <v>2091</v>
      </c>
      <c r="H1545" s="1" t="s">
        <v>4154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4155</v>
      </c>
      <c r="D1546" s="1" t="s">
        <v>4156</v>
      </c>
      <c r="E1546" s="1" t="s">
        <v>2321</v>
      </c>
      <c r="F1546" s="1" t="s">
        <v>276</v>
      </c>
      <c r="G1546" s="1" t="s">
        <v>2091</v>
      </c>
      <c r="H1546" s="1" t="s">
        <v>4157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4158</v>
      </c>
      <c r="D1547" s="1" t="s">
        <v>4159</v>
      </c>
      <c r="E1547" s="1" t="s">
        <v>2321</v>
      </c>
      <c r="F1547" s="1" t="s">
        <v>276</v>
      </c>
      <c r="G1547" s="1" t="s">
        <v>2091</v>
      </c>
      <c r="H1547" s="1" t="s">
        <v>4160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4161</v>
      </c>
      <c r="D1548" s="1" t="s">
        <v>4162</v>
      </c>
      <c r="E1548" s="1" t="s">
        <v>2321</v>
      </c>
      <c r="F1548" s="1" t="s">
        <v>276</v>
      </c>
      <c r="G1548" s="1" t="s">
        <v>2091</v>
      </c>
      <c r="H1548" s="1" t="s">
        <v>4163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4164</v>
      </c>
      <c r="D1549" s="1" t="s">
        <v>4165</v>
      </c>
      <c r="E1549" s="1" t="s">
        <v>2321</v>
      </c>
      <c r="F1549" s="1" t="s">
        <v>276</v>
      </c>
      <c r="G1549" s="1" t="s">
        <v>2091</v>
      </c>
      <c r="H1549" s="1" t="s">
        <v>4166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4167</v>
      </c>
      <c r="D1550" s="1" t="s">
        <v>4168</v>
      </c>
      <c r="E1550" s="1" t="s">
        <v>2321</v>
      </c>
      <c r="F1550" s="1" t="s">
        <v>276</v>
      </c>
      <c r="G1550" s="1" t="s">
        <v>2091</v>
      </c>
      <c r="H1550" s="1" t="s">
        <v>4169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679</v>
      </c>
      <c r="D1551" s="1" t="s">
        <v>3457</v>
      </c>
      <c r="E1551" s="1" t="s">
        <v>2321</v>
      </c>
      <c r="F1551" s="1" t="s">
        <v>276</v>
      </c>
      <c r="G1551" s="1" t="s">
        <v>2091</v>
      </c>
      <c r="H1551" s="1" t="s">
        <v>4170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4171</v>
      </c>
      <c r="D1552" s="1" t="s">
        <v>3460</v>
      </c>
      <c r="E1552" s="1" t="s">
        <v>2321</v>
      </c>
      <c r="F1552" s="1" t="s">
        <v>276</v>
      </c>
      <c r="G1552" s="1" t="s">
        <v>2091</v>
      </c>
      <c r="H1552" s="1" t="s">
        <v>4172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4173</v>
      </c>
      <c r="D1553" s="1" t="s">
        <v>3463</v>
      </c>
      <c r="E1553" s="1" t="s">
        <v>2321</v>
      </c>
      <c r="F1553" s="1" t="s">
        <v>276</v>
      </c>
      <c r="G1553" s="1" t="s">
        <v>2091</v>
      </c>
      <c r="H1553" s="1" t="s">
        <v>4174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4175</v>
      </c>
      <c r="D1554" s="1" t="s">
        <v>3466</v>
      </c>
      <c r="E1554" s="1" t="s">
        <v>2321</v>
      </c>
      <c r="F1554" s="1" t="s">
        <v>276</v>
      </c>
      <c r="G1554" s="1" t="s">
        <v>2091</v>
      </c>
      <c r="H1554" s="1" t="s">
        <v>4176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4177</v>
      </c>
      <c r="D1555" s="1" t="s">
        <v>3469</v>
      </c>
      <c r="E1555" s="1" t="s">
        <v>2321</v>
      </c>
      <c r="F1555" s="1" t="s">
        <v>276</v>
      </c>
      <c r="G1555" s="1" t="s">
        <v>2091</v>
      </c>
      <c r="H1555" s="1" t="s">
        <v>4178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4179</v>
      </c>
      <c r="D1556" s="1" t="s">
        <v>3472</v>
      </c>
      <c r="E1556" s="1" t="s">
        <v>2321</v>
      </c>
      <c r="F1556" s="1" t="s">
        <v>276</v>
      </c>
      <c r="G1556" s="1" t="s">
        <v>2091</v>
      </c>
      <c r="H1556" s="1" t="s">
        <v>4180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4181</v>
      </c>
      <c r="D1557" s="1" t="s">
        <v>3475</v>
      </c>
      <c r="E1557" s="1" t="s">
        <v>2321</v>
      </c>
      <c r="F1557" s="1" t="s">
        <v>276</v>
      </c>
      <c r="G1557" s="1" t="s">
        <v>2091</v>
      </c>
      <c r="H1557" s="1" t="s">
        <v>4182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4183</v>
      </c>
      <c r="D1558" s="1" t="s">
        <v>3478</v>
      </c>
      <c r="E1558" s="1" t="s">
        <v>2321</v>
      </c>
      <c r="F1558" s="1" t="s">
        <v>276</v>
      </c>
      <c r="G1558" s="1" t="s">
        <v>2091</v>
      </c>
      <c r="H1558" s="1" t="s">
        <v>4184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4185</v>
      </c>
      <c r="D1559" s="1" t="s">
        <v>3481</v>
      </c>
      <c r="E1559" s="1" t="s">
        <v>2321</v>
      </c>
      <c r="F1559" s="1" t="s">
        <v>276</v>
      </c>
      <c r="G1559" s="1" t="s">
        <v>2091</v>
      </c>
      <c r="H1559" s="1" t="s">
        <v>4186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4187</v>
      </c>
      <c r="D1560" s="1" t="s">
        <v>3484</v>
      </c>
      <c r="E1560" s="1" t="s">
        <v>2321</v>
      </c>
      <c r="F1560" s="1" t="s">
        <v>276</v>
      </c>
      <c r="G1560" s="1" t="s">
        <v>2091</v>
      </c>
      <c r="H1560" s="1" t="s">
        <v>4188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4189</v>
      </c>
      <c r="D1561" s="1" t="s">
        <v>3487</v>
      </c>
      <c r="E1561" s="1" t="s">
        <v>2321</v>
      </c>
      <c r="F1561" s="1" t="s">
        <v>276</v>
      </c>
      <c r="G1561" s="1" t="s">
        <v>2091</v>
      </c>
      <c r="H1561" s="1" t="s">
        <v>4190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4191</v>
      </c>
      <c r="D1562" s="1" t="s">
        <v>3490</v>
      </c>
      <c r="E1562" s="1" t="s">
        <v>2321</v>
      </c>
      <c r="F1562" s="1" t="s">
        <v>276</v>
      </c>
      <c r="G1562" s="1" t="s">
        <v>2091</v>
      </c>
      <c r="H1562" s="1" t="s">
        <v>4192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4193</v>
      </c>
      <c r="D1563" s="1" t="s">
        <v>3493</v>
      </c>
      <c r="E1563" s="1" t="s">
        <v>2321</v>
      </c>
      <c r="F1563" s="1" t="s">
        <v>276</v>
      </c>
      <c r="G1563" s="1" t="s">
        <v>2091</v>
      </c>
      <c r="H1563" s="1" t="s">
        <v>4194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4195</v>
      </c>
      <c r="D1564" s="1" t="s">
        <v>3496</v>
      </c>
      <c r="E1564" s="1" t="s">
        <v>2321</v>
      </c>
      <c r="F1564" s="1" t="s">
        <v>276</v>
      </c>
      <c r="G1564" s="1" t="s">
        <v>2091</v>
      </c>
      <c r="H1564" s="1" t="s">
        <v>4196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4197</v>
      </c>
      <c r="D1565" s="1" t="s">
        <v>3499</v>
      </c>
      <c r="E1565" s="1" t="s">
        <v>2321</v>
      </c>
      <c r="F1565" s="1" t="s">
        <v>276</v>
      </c>
      <c r="G1565" s="1" t="s">
        <v>2091</v>
      </c>
      <c r="H1565" s="1" t="s">
        <v>4198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4199</v>
      </c>
      <c r="D1566" s="1" t="s">
        <v>3502</v>
      </c>
      <c r="E1566" s="1" t="s">
        <v>2321</v>
      </c>
      <c r="F1566" s="1" t="s">
        <v>276</v>
      </c>
      <c r="G1566" s="1" t="s">
        <v>2091</v>
      </c>
      <c r="H1566" s="1" t="s">
        <v>4200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4201</v>
      </c>
      <c r="D1567" s="1" t="s">
        <v>3505</v>
      </c>
      <c r="E1567" s="1" t="s">
        <v>2321</v>
      </c>
      <c r="F1567" s="1" t="s">
        <v>276</v>
      </c>
      <c r="G1567" s="1" t="s">
        <v>2091</v>
      </c>
      <c r="H1567" s="1" t="s">
        <v>4202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4203</v>
      </c>
      <c r="D1568" s="1" t="s">
        <v>4204</v>
      </c>
      <c r="E1568" s="1" t="s">
        <v>2321</v>
      </c>
      <c r="F1568" s="1" t="s">
        <v>276</v>
      </c>
      <c r="G1568" s="1" t="s">
        <v>2091</v>
      </c>
      <c r="H1568" s="1" t="s">
        <v>4205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4206</v>
      </c>
      <c r="D1569" s="1" t="s">
        <v>4207</v>
      </c>
      <c r="E1569" s="1" t="s">
        <v>2321</v>
      </c>
      <c r="F1569" s="1" t="s">
        <v>276</v>
      </c>
      <c r="G1569" s="1" t="s">
        <v>2091</v>
      </c>
      <c r="H1569" s="1" t="s">
        <v>4208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3527</v>
      </c>
      <c r="D1570" s="1" t="s">
        <v>4209</v>
      </c>
      <c r="E1570" s="1" t="s">
        <v>2321</v>
      </c>
      <c r="F1570" s="1" t="s">
        <v>276</v>
      </c>
      <c r="G1570" s="1" t="s">
        <v>2091</v>
      </c>
      <c r="H1570" s="1" t="s">
        <v>4210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735</v>
      </c>
      <c r="D1571" s="1" t="s">
        <v>4211</v>
      </c>
      <c r="E1571" s="1" t="s">
        <v>2321</v>
      </c>
      <c r="F1571" s="1" t="s">
        <v>276</v>
      </c>
      <c r="G1571" s="1" t="s">
        <v>2091</v>
      </c>
      <c r="H1571" s="1" t="s">
        <v>4212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2085</v>
      </c>
      <c r="D1572" s="1" t="s">
        <v>4213</v>
      </c>
      <c r="E1572" s="1" t="s">
        <v>2321</v>
      </c>
      <c r="F1572" s="1" t="s">
        <v>276</v>
      </c>
      <c r="G1572" s="1" t="s">
        <v>2091</v>
      </c>
      <c r="H1572" s="1" t="s">
        <v>4214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4215</v>
      </c>
      <c r="D1573" s="1" t="s">
        <v>4216</v>
      </c>
      <c r="E1573" s="1" t="s">
        <v>2321</v>
      </c>
      <c r="F1573" s="1" t="s">
        <v>276</v>
      </c>
      <c r="G1573" s="1" t="s">
        <v>2091</v>
      </c>
      <c r="H1573" s="1" t="s">
        <v>4217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4218</v>
      </c>
      <c r="D1574" s="1" t="s">
        <v>4219</v>
      </c>
      <c r="E1574" s="1" t="s">
        <v>2321</v>
      </c>
      <c r="F1574" s="1" t="s">
        <v>276</v>
      </c>
      <c r="G1574" s="1" t="s">
        <v>2091</v>
      </c>
      <c r="H1574" s="1" t="s">
        <v>4220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2428</v>
      </c>
      <c r="D1575" s="1" t="s">
        <v>4221</v>
      </c>
      <c r="E1575" s="1" t="s">
        <v>2321</v>
      </c>
      <c r="F1575" s="1" t="s">
        <v>276</v>
      </c>
      <c r="G1575" s="1" t="s">
        <v>2091</v>
      </c>
      <c r="H1575" s="1" t="s">
        <v>4222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4223</v>
      </c>
      <c r="D1576" s="1" t="s">
        <v>4224</v>
      </c>
      <c r="E1576" s="1" t="s">
        <v>2321</v>
      </c>
      <c r="F1576" s="1" t="s">
        <v>276</v>
      </c>
      <c r="G1576" s="1" t="s">
        <v>2091</v>
      </c>
      <c r="H1576" s="1" t="s">
        <v>4225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4226</v>
      </c>
      <c r="D1577" s="1" t="s">
        <v>4227</v>
      </c>
      <c r="E1577" s="1" t="s">
        <v>2321</v>
      </c>
      <c r="F1577" s="1" t="s">
        <v>276</v>
      </c>
      <c r="G1577" s="1" t="s">
        <v>2091</v>
      </c>
      <c r="H1577" s="1" t="s">
        <v>4228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4229</v>
      </c>
      <c r="D1578" s="1" t="s">
        <v>4230</v>
      </c>
      <c r="E1578" s="1" t="s">
        <v>2321</v>
      </c>
      <c r="F1578" s="1" t="s">
        <v>276</v>
      </c>
      <c r="G1578" s="1" t="s">
        <v>2091</v>
      </c>
      <c r="H1578" s="1" t="s">
        <v>4231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4232</v>
      </c>
      <c r="D1579" s="1" t="s">
        <v>3507</v>
      </c>
      <c r="E1579" s="1" t="s">
        <v>2321</v>
      </c>
      <c r="F1579" s="1" t="s">
        <v>276</v>
      </c>
      <c r="G1579" s="1" t="s">
        <v>2091</v>
      </c>
      <c r="H1579" s="1" t="s">
        <v>4233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4234</v>
      </c>
      <c r="D1580" s="1" t="s">
        <v>3509</v>
      </c>
      <c r="E1580" s="1" t="s">
        <v>2321</v>
      </c>
      <c r="F1580" s="1" t="s">
        <v>276</v>
      </c>
      <c r="G1580" s="1" t="s">
        <v>2091</v>
      </c>
      <c r="H1580" s="1" t="s">
        <v>4235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4236</v>
      </c>
      <c r="D1581" s="1" t="s">
        <v>3512</v>
      </c>
      <c r="E1581" s="1" t="s">
        <v>2321</v>
      </c>
      <c r="F1581" s="1" t="s">
        <v>276</v>
      </c>
      <c r="G1581" s="1" t="s">
        <v>2091</v>
      </c>
      <c r="H1581" s="1" t="s">
        <v>4237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4238</v>
      </c>
      <c r="D1582" s="1" t="s">
        <v>3515</v>
      </c>
      <c r="E1582" s="1" t="s">
        <v>2321</v>
      </c>
      <c r="F1582" s="1" t="s">
        <v>276</v>
      </c>
      <c r="G1582" s="1" t="s">
        <v>2091</v>
      </c>
      <c r="H1582" s="1" t="s">
        <v>4239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4240</v>
      </c>
      <c r="D1583" s="1" t="s">
        <v>3517</v>
      </c>
      <c r="E1583" s="1" t="s">
        <v>2321</v>
      </c>
      <c r="F1583" s="1" t="s">
        <v>276</v>
      </c>
      <c r="G1583" s="1" t="s">
        <v>2091</v>
      </c>
      <c r="H1583" s="1" t="s">
        <v>4241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4242</v>
      </c>
      <c r="D1584" s="1" t="s">
        <v>3520</v>
      </c>
      <c r="E1584" s="1" t="s">
        <v>2321</v>
      </c>
      <c r="F1584" s="1" t="s">
        <v>276</v>
      </c>
      <c r="G1584" s="1" t="s">
        <v>2091</v>
      </c>
      <c r="H1584" s="1" t="s">
        <v>4243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4244</v>
      </c>
      <c r="D1585" s="1" t="s">
        <v>3522</v>
      </c>
      <c r="E1585" s="1" t="s">
        <v>2321</v>
      </c>
      <c r="F1585" s="1" t="s">
        <v>276</v>
      </c>
      <c r="G1585" s="1" t="s">
        <v>2091</v>
      </c>
      <c r="H1585" s="1" t="s">
        <v>4245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4246</v>
      </c>
      <c r="D1586" s="1" t="s">
        <v>3525</v>
      </c>
      <c r="E1586" s="1" t="s">
        <v>2321</v>
      </c>
      <c r="F1586" s="1" t="s">
        <v>276</v>
      </c>
      <c r="G1586" s="1" t="s">
        <v>2091</v>
      </c>
      <c r="H1586" s="1" t="s">
        <v>4247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2337</v>
      </c>
      <c r="D1587" s="1" t="s">
        <v>3528</v>
      </c>
      <c r="E1587" s="1" t="s">
        <v>2321</v>
      </c>
      <c r="F1587" s="1" t="s">
        <v>276</v>
      </c>
      <c r="G1587" s="1" t="s">
        <v>2091</v>
      </c>
      <c r="H1587" s="1" t="s">
        <v>4248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685</v>
      </c>
      <c r="D1588" s="1" t="s">
        <v>3546</v>
      </c>
      <c r="E1588" s="1" t="s">
        <v>2321</v>
      </c>
      <c r="F1588" s="1" t="s">
        <v>276</v>
      </c>
      <c r="G1588" s="1" t="s">
        <v>2091</v>
      </c>
      <c r="H1588" s="1" t="s">
        <v>4249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4250</v>
      </c>
      <c r="D1589" s="1" t="s">
        <v>3549</v>
      </c>
      <c r="E1589" s="1" t="s">
        <v>2321</v>
      </c>
      <c r="F1589" s="1" t="s">
        <v>276</v>
      </c>
      <c r="G1589" s="1" t="s">
        <v>2091</v>
      </c>
      <c r="H1589" s="1" t="s">
        <v>4251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4252</v>
      </c>
      <c r="D1590" s="1" t="s">
        <v>3552</v>
      </c>
      <c r="E1590" s="1" t="s">
        <v>2321</v>
      </c>
      <c r="F1590" s="1" t="s">
        <v>276</v>
      </c>
      <c r="G1590" s="1" t="s">
        <v>2091</v>
      </c>
      <c r="H1590" s="1" t="s">
        <v>4253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700</v>
      </c>
      <c r="D1591" s="1" t="s">
        <v>3555</v>
      </c>
      <c r="E1591" s="1" t="s">
        <v>2321</v>
      </c>
      <c r="F1591" s="1" t="s">
        <v>276</v>
      </c>
      <c r="G1591" s="1" t="s">
        <v>2091</v>
      </c>
      <c r="H1591" s="1" t="s">
        <v>4254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4255</v>
      </c>
      <c r="D1592" s="1" t="s">
        <v>3558</v>
      </c>
      <c r="E1592" s="1" t="s">
        <v>2321</v>
      </c>
      <c r="F1592" s="1" t="s">
        <v>276</v>
      </c>
      <c r="G1592" s="1" t="s">
        <v>2091</v>
      </c>
      <c r="H1592" s="1" t="s">
        <v>4256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1027</v>
      </c>
      <c r="D1593" s="1" t="s">
        <v>4257</v>
      </c>
      <c r="E1593" s="1" t="s">
        <v>2321</v>
      </c>
      <c r="F1593" s="1" t="s">
        <v>276</v>
      </c>
      <c r="G1593" s="1" t="s">
        <v>2091</v>
      </c>
      <c r="H1593" s="1" t="s">
        <v>4258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4259</v>
      </c>
      <c r="D1594" s="1" t="s">
        <v>4260</v>
      </c>
      <c r="E1594" s="1" t="s">
        <v>2321</v>
      </c>
      <c r="F1594" s="1" t="s">
        <v>276</v>
      </c>
      <c r="G1594" s="1" t="s">
        <v>2091</v>
      </c>
      <c r="H1594" s="1" t="s">
        <v>4261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2428</v>
      </c>
      <c r="D1595" s="1" t="s">
        <v>4262</v>
      </c>
      <c r="E1595" s="1" t="s">
        <v>2321</v>
      </c>
      <c r="F1595" s="1" t="s">
        <v>276</v>
      </c>
      <c r="G1595" s="1" t="s">
        <v>2091</v>
      </c>
      <c r="H1595" s="1" t="s">
        <v>4263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4264</v>
      </c>
      <c r="D1596" s="1" t="s">
        <v>4265</v>
      </c>
      <c r="E1596" s="1" t="s">
        <v>2321</v>
      </c>
      <c r="F1596" s="1" t="s">
        <v>276</v>
      </c>
      <c r="G1596" s="1" t="s">
        <v>2091</v>
      </c>
      <c r="H1596" s="1" t="s">
        <v>4266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1671</v>
      </c>
      <c r="D1597" s="1" t="s">
        <v>4267</v>
      </c>
      <c r="E1597" s="1" t="s">
        <v>2321</v>
      </c>
      <c r="F1597" s="1" t="s">
        <v>276</v>
      </c>
      <c r="G1597" s="1" t="s">
        <v>2091</v>
      </c>
      <c r="H1597" s="1" t="s">
        <v>4268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4269</v>
      </c>
      <c r="D1598" s="1" t="s">
        <v>4270</v>
      </c>
      <c r="E1598" s="1" t="s">
        <v>2321</v>
      </c>
      <c r="F1598" s="1" t="s">
        <v>276</v>
      </c>
      <c r="G1598" s="1" t="s">
        <v>2091</v>
      </c>
      <c r="H1598" s="1" t="s">
        <v>4271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714</v>
      </c>
      <c r="D1599" s="1" t="s">
        <v>2253</v>
      </c>
      <c r="E1599" s="1" t="s">
        <v>2321</v>
      </c>
      <c r="F1599" s="1" t="s">
        <v>426</v>
      </c>
      <c r="G1599" s="1" t="s">
        <v>2091</v>
      </c>
      <c r="H1599" s="1" t="s">
        <v>4272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2835</v>
      </c>
      <c r="D1600" s="1" t="s">
        <v>2458</v>
      </c>
      <c r="E1600" s="1" t="s">
        <v>2321</v>
      </c>
      <c r="F1600" s="1" t="s">
        <v>426</v>
      </c>
      <c r="G1600" s="1" t="s">
        <v>2091</v>
      </c>
      <c r="H1600" s="1" t="s">
        <v>4273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1361</v>
      </c>
      <c r="D1601" s="1" t="s">
        <v>2470</v>
      </c>
      <c r="E1601" s="1" t="s">
        <v>2321</v>
      </c>
      <c r="F1601" s="1" t="s">
        <v>426</v>
      </c>
      <c r="G1601" s="1" t="s">
        <v>2091</v>
      </c>
      <c r="H1601" s="1" t="s">
        <v>4274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4275</v>
      </c>
      <c r="D1602" s="1" t="s">
        <v>4276</v>
      </c>
      <c r="E1602" s="1" t="s">
        <v>2321</v>
      </c>
      <c r="F1602" s="1" t="s">
        <v>426</v>
      </c>
      <c r="G1602" s="1" t="s">
        <v>2091</v>
      </c>
      <c r="H1602" s="1" t="s">
        <v>4277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4278</v>
      </c>
      <c r="D1603" s="1" t="s">
        <v>4279</v>
      </c>
      <c r="E1603" s="1" t="s">
        <v>2321</v>
      </c>
      <c r="F1603" s="1" t="s">
        <v>426</v>
      </c>
      <c r="G1603" s="1" t="s">
        <v>2091</v>
      </c>
      <c r="H1603" s="1" t="s">
        <v>4280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4191</v>
      </c>
      <c r="D1604" s="1" t="s">
        <v>4281</v>
      </c>
      <c r="E1604" s="1" t="s">
        <v>2321</v>
      </c>
      <c r="F1604" s="1" t="s">
        <v>426</v>
      </c>
      <c r="G1604" s="1" t="s">
        <v>2091</v>
      </c>
      <c r="H1604" s="1" t="s">
        <v>4282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1278</v>
      </c>
      <c r="D1605" s="1" t="s">
        <v>4283</v>
      </c>
      <c r="E1605" s="1" t="s">
        <v>2321</v>
      </c>
      <c r="F1605" s="1" t="s">
        <v>426</v>
      </c>
      <c r="G1605" s="1" t="s">
        <v>2091</v>
      </c>
      <c r="H1605" s="1" t="s">
        <v>4284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4285</v>
      </c>
      <c r="D1606" s="1" t="s">
        <v>4286</v>
      </c>
      <c r="E1606" s="1" t="s">
        <v>2321</v>
      </c>
      <c r="F1606" s="1" t="s">
        <v>426</v>
      </c>
      <c r="G1606" s="1" t="s">
        <v>2091</v>
      </c>
      <c r="H1606" s="1" t="s">
        <v>4287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4288</v>
      </c>
      <c r="D1607" s="1" t="s">
        <v>4289</v>
      </c>
      <c r="E1607" s="1" t="s">
        <v>2321</v>
      </c>
      <c r="F1607" s="1" t="s">
        <v>426</v>
      </c>
      <c r="G1607" s="1" t="s">
        <v>2091</v>
      </c>
      <c r="H1607" s="1" t="s">
        <v>4290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4291</v>
      </c>
      <c r="D1608" s="1" t="s">
        <v>4292</v>
      </c>
      <c r="E1608" s="1" t="s">
        <v>2321</v>
      </c>
      <c r="F1608" s="1" t="s">
        <v>426</v>
      </c>
      <c r="G1608" s="1" t="s">
        <v>2091</v>
      </c>
      <c r="H1608" s="1" t="s">
        <v>4293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4294</v>
      </c>
      <c r="D1609" s="1" t="s">
        <v>3181</v>
      </c>
      <c r="E1609" s="1" t="s">
        <v>2321</v>
      </c>
      <c r="F1609" s="1" t="s">
        <v>426</v>
      </c>
      <c r="G1609" s="1" t="s">
        <v>2091</v>
      </c>
      <c r="H1609" s="1" t="s">
        <v>4295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4296</v>
      </c>
      <c r="D1610" s="1" t="s">
        <v>2569</v>
      </c>
      <c r="E1610" s="1" t="s">
        <v>2321</v>
      </c>
      <c r="F1610" s="1" t="s">
        <v>426</v>
      </c>
      <c r="G1610" s="1" t="s">
        <v>2091</v>
      </c>
      <c r="H1610" s="1" t="s">
        <v>4297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4298</v>
      </c>
      <c r="D1611" s="1" t="s">
        <v>3199</v>
      </c>
      <c r="E1611" s="1" t="s">
        <v>2321</v>
      </c>
      <c r="F1611" s="1" t="s">
        <v>426</v>
      </c>
      <c r="G1611" s="1" t="s">
        <v>2091</v>
      </c>
      <c r="H1611" s="1" t="s">
        <v>4299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4300</v>
      </c>
      <c r="D1612" s="1" t="s">
        <v>3207</v>
      </c>
      <c r="E1612" s="1" t="s">
        <v>2321</v>
      </c>
      <c r="F1612" s="1" t="s">
        <v>426</v>
      </c>
      <c r="G1612" s="1" t="s">
        <v>2091</v>
      </c>
      <c r="H1612" s="1" t="s">
        <v>4301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4302</v>
      </c>
      <c r="D1613" s="1" t="s">
        <v>3222</v>
      </c>
      <c r="E1613" s="1" t="s">
        <v>2321</v>
      </c>
      <c r="F1613" s="1" t="s">
        <v>426</v>
      </c>
      <c r="G1613" s="1" t="s">
        <v>2091</v>
      </c>
      <c r="H1613" s="1" t="s">
        <v>4303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4304</v>
      </c>
      <c r="D1614" s="1" t="s">
        <v>4305</v>
      </c>
      <c r="E1614" s="1" t="s">
        <v>2321</v>
      </c>
      <c r="F1614" s="1" t="s">
        <v>426</v>
      </c>
      <c r="G1614" s="1" t="s">
        <v>2091</v>
      </c>
      <c r="H1614" s="1" t="s">
        <v>4306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940</v>
      </c>
      <c r="D1615" s="1" t="s">
        <v>4307</v>
      </c>
      <c r="E1615" s="1" t="s">
        <v>2321</v>
      </c>
      <c r="F1615" s="1" t="s">
        <v>426</v>
      </c>
      <c r="G1615" s="1" t="s">
        <v>2091</v>
      </c>
      <c r="H1615" s="1" t="s">
        <v>4308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4309</v>
      </c>
      <c r="D1616" s="1" t="s">
        <v>3601</v>
      </c>
      <c r="E1616" s="1" t="s">
        <v>2321</v>
      </c>
      <c r="F1616" s="1" t="s">
        <v>426</v>
      </c>
      <c r="G1616" s="1" t="s">
        <v>2091</v>
      </c>
      <c r="H1616" s="1" t="s">
        <v>4310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4311</v>
      </c>
      <c r="D1617" s="1" t="s">
        <v>3615</v>
      </c>
      <c r="E1617" s="1" t="s">
        <v>2321</v>
      </c>
      <c r="F1617" s="1" t="s">
        <v>426</v>
      </c>
      <c r="G1617" s="1" t="s">
        <v>2091</v>
      </c>
      <c r="H1617" s="1" t="s">
        <v>4312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4313</v>
      </c>
      <c r="D1618" s="1" t="s">
        <v>4314</v>
      </c>
      <c r="E1618" s="1" t="s">
        <v>2321</v>
      </c>
      <c r="F1618" s="1" t="s">
        <v>426</v>
      </c>
      <c r="G1618" s="1" t="s">
        <v>2091</v>
      </c>
      <c r="H1618" s="1" t="s">
        <v>4315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4316</v>
      </c>
      <c r="D1619" s="1" t="s">
        <v>4317</v>
      </c>
      <c r="E1619" s="1" t="s">
        <v>2321</v>
      </c>
      <c r="F1619" s="1" t="s">
        <v>426</v>
      </c>
      <c r="G1619" s="1" t="s">
        <v>2091</v>
      </c>
      <c r="H1619" s="1" t="s">
        <v>4318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4319</v>
      </c>
      <c r="D1620" s="1" t="s">
        <v>4320</v>
      </c>
      <c r="E1620" s="1" t="s">
        <v>2321</v>
      </c>
      <c r="F1620" s="1" t="s">
        <v>426</v>
      </c>
      <c r="G1620" s="1" t="s">
        <v>2091</v>
      </c>
      <c r="H1620" s="1" t="s">
        <v>4321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4322</v>
      </c>
      <c r="D1621" s="1" t="s">
        <v>4323</v>
      </c>
      <c r="E1621" s="1" t="s">
        <v>2321</v>
      </c>
      <c r="F1621" s="1" t="s">
        <v>426</v>
      </c>
      <c r="G1621" s="1" t="s">
        <v>2091</v>
      </c>
      <c r="H1621" s="1" t="s">
        <v>4324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3218</v>
      </c>
      <c r="D1622" s="1" t="s">
        <v>4325</v>
      </c>
      <c r="E1622" s="1" t="s">
        <v>2321</v>
      </c>
      <c r="F1622" s="1" t="s">
        <v>426</v>
      </c>
      <c r="G1622" s="1" t="s">
        <v>2091</v>
      </c>
      <c r="H1622" s="1" t="s">
        <v>4326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4327</v>
      </c>
      <c r="D1623" s="1" t="s">
        <v>4328</v>
      </c>
      <c r="E1623" s="1" t="s">
        <v>2321</v>
      </c>
      <c r="F1623" s="1" t="s">
        <v>426</v>
      </c>
      <c r="G1623" s="1" t="s">
        <v>2091</v>
      </c>
      <c r="H1623" s="1" t="s">
        <v>4329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935</v>
      </c>
      <c r="D1624" s="1" t="s">
        <v>4330</v>
      </c>
      <c r="E1624" s="1" t="s">
        <v>2321</v>
      </c>
      <c r="F1624" s="1" t="s">
        <v>426</v>
      </c>
      <c r="G1624" s="1" t="s">
        <v>2091</v>
      </c>
      <c r="H1624" s="1" t="s">
        <v>4331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4332</v>
      </c>
      <c r="D1625" s="1" t="s">
        <v>4333</v>
      </c>
      <c r="E1625" s="1" t="s">
        <v>2321</v>
      </c>
      <c r="F1625" s="1" t="s">
        <v>426</v>
      </c>
      <c r="G1625" s="1" t="s">
        <v>2091</v>
      </c>
      <c r="H1625" s="1" t="s">
        <v>4334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3728</v>
      </c>
      <c r="D1626" s="1" t="s">
        <v>4335</v>
      </c>
      <c r="E1626" s="1" t="s">
        <v>2321</v>
      </c>
      <c r="F1626" s="1" t="s">
        <v>426</v>
      </c>
      <c r="G1626" s="1" t="s">
        <v>2091</v>
      </c>
      <c r="H1626" s="1" t="s">
        <v>4336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2085</v>
      </c>
      <c r="D1627" s="1" t="s">
        <v>4337</v>
      </c>
      <c r="E1627" s="1" t="s">
        <v>2321</v>
      </c>
      <c r="F1627" s="1" t="s">
        <v>426</v>
      </c>
      <c r="G1627" s="1" t="s">
        <v>2091</v>
      </c>
      <c r="H1627" s="1" t="s">
        <v>4338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4339</v>
      </c>
      <c r="D1628" s="1" t="s">
        <v>4340</v>
      </c>
      <c r="E1628" s="1" t="s">
        <v>2321</v>
      </c>
      <c r="F1628" s="1" t="s">
        <v>426</v>
      </c>
      <c r="G1628" s="1" t="s">
        <v>2091</v>
      </c>
      <c r="H1628" s="1" t="s">
        <v>4341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4342</v>
      </c>
      <c r="D1629" s="1" t="s">
        <v>4343</v>
      </c>
      <c r="E1629" s="1" t="s">
        <v>2321</v>
      </c>
      <c r="F1629" s="1" t="s">
        <v>426</v>
      </c>
      <c r="G1629" s="1" t="s">
        <v>2091</v>
      </c>
      <c r="H1629" s="1" t="s">
        <v>4344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4345</v>
      </c>
      <c r="D1630" s="1" t="s">
        <v>4346</v>
      </c>
      <c r="E1630" s="1" t="s">
        <v>2321</v>
      </c>
      <c r="F1630" s="1" t="s">
        <v>426</v>
      </c>
      <c r="G1630" s="1" t="s">
        <v>2091</v>
      </c>
      <c r="H1630" s="1" t="s">
        <v>4347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3820</v>
      </c>
      <c r="D1631" s="1" t="s">
        <v>4348</v>
      </c>
      <c r="E1631" s="1" t="s">
        <v>2321</v>
      </c>
      <c r="F1631" s="1" t="s">
        <v>426</v>
      </c>
      <c r="G1631" s="1" t="s">
        <v>2091</v>
      </c>
      <c r="H1631" s="1" t="s">
        <v>4349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922</v>
      </c>
      <c r="D1632" s="1" t="s">
        <v>4350</v>
      </c>
      <c r="E1632" s="1" t="s">
        <v>2321</v>
      </c>
      <c r="F1632" s="1" t="s">
        <v>426</v>
      </c>
      <c r="G1632" s="1" t="s">
        <v>2091</v>
      </c>
      <c r="H1632" s="1" t="s">
        <v>4351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4352</v>
      </c>
      <c r="D1633" s="1" t="s">
        <v>4353</v>
      </c>
      <c r="E1633" s="1" t="s">
        <v>2321</v>
      </c>
      <c r="F1633" s="1" t="s">
        <v>426</v>
      </c>
      <c r="G1633" s="1" t="s">
        <v>2091</v>
      </c>
      <c r="H1633" s="1" t="s">
        <v>4354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4355</v>
      </c>
      <c r="D1634" s="1" t="s">
        <v>4356</v>
      </c>
      <c r="E1634" s="1" t="s">
        <v>2321</v>
      </c>
      <c r="F1634" s="1" t="s">
        <v>426</v>
      </c>
      <c r="G1634" s="1" t="s">
        <v>2091</v>
      </c>
      <c r="H1634" s="1" t="s">
        <v>4357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4358</v>
      </c>
      <c r="D1635" s="1" t="s">
        <v>4359</v>
      </c>
      <c r="E1635" s="1" t="s">
        <v>2321</v>
      </c>
      <c r="F1635" s="1" t="s">
        <v>426</v>
      </c>
      <c r="G1635" s="1" t="s">
        <v>2091</v>
      </c>
      <c r="H1635" s="1" t="s">
        <v>4360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4361</v>
      </c>
      <c r="D1636" s="1" t="s">
        <v>4362</v>
      </c>
      <c r="E1636" s="1" t="s">
        <v>2321</v>
      </c>
      <c r="F1636" s="1" t="s">
        <v>426</v>
      </c>
      <c r="G1636" s="1" t="s">
        <v>2091</v>
      </c>
      <c r="H1636" s="1" t="s">
        <v>4363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2745</v>
      </c>
      <c r="D1637" s="1" t="s">
        <v>4364</v>
      </c>
      <c r="E1637" s="1" t="s">
        <v>2321</v>
      </c>
      <c r="F1637" s="1" t="s">
        <v>426</v>
      </c>
      <c r="G1637" s="1" t="s">
        <v>2091</v>
      </c>
      <c r="H1637" s="1" t="s">
        <v>4365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4366</v>
      </c>
      <c r="D1638" s="1" t="s">
        <v>4367</v>
      </c>
      <c r="E1638" s="1" t="s">
        <v>2321</v>
      </c>
      <c r="F1638" s="1" t="s">
        <v>426</v>
      </c>
      <c r="G1638" s="1" t="s">
        <v>2091</v>
      </c>
      <c r="H1638" s="1" t="s">
        <v>4368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4369</v>
      </c>
      <c r="D1639" s="1" t="s">
        <v>4370</v>
      </c>
      <c r="E1639" s="1" t="s">
        <v>2321</v>
      </c>
      <c r="F1639" s="1" t="s">
        <v>426</v>
      </c>
      <c r="G1639" s="1" t="s">
        <v>2091</v>
      </c>
      <c r="H1639" s="1" t="s">
        <v>4371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4372</v>
      </c>
      <c r="D1640" s="1" t="s">
        <v>4373</v>
      </c>
      <c r="E1640" s="1" t="s">
        <v>2321</v>
      </c>
      <c r="F1640" s="1" t="s">
        <v>426</v>
      </c>
      <c r="G1640" s="1" t="s">
        <v>2091</v>
      </c>
      <c r="H1640" s="1" t="s">
        <v>4374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4375</v>
      </c>
      <c r="D1641" s="1" t="s">
        <v>4376</v>
      </c>
      <c r="E1641" s="1" t="s">
        <v>2321</v>
      </c>
      <c r="F1641" s="1" t="s">
        <v>426</v>
      </c>
      <c r="G1641" s="1" t="s">
        <v>2091</v>
      </c>
      <c r="H1641" s="1" t="s">
        <v>4377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4378</v>
      </c>
      <c r="D1642" s="1" t="s">
        <v>4379</v>
      </c>
      <c r="E1642" s="1" t="s">
        <v>2321</v>
      </c>
      <c r="F1642" s="1" t="s">
        <v>426</v>
      </c>
      <c r="G1642" s="1" t="s">
        <v>2091</v>
      </c>
      <c r="H1642" s="1" t="s">
        <v>4380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943</v>
      </c>
      <c r="D1643" s="1" t="s">
        <v>4381</v>
      </c>
      <c r="E1643" s="1" t="s">
        <v>2321</v>
      </c>
      <c r="F1643" s="1" t="s">
        <v>426</v>
      </c>
      <c r="G1643" s="1" t="s">
        <v>2091</v>
      </c>
      <c r="H1643" s="1" t="s">
        <v>4382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4383</v>
      </c>
      <c r="D1644" s="1" t="s">
        <v>4384</v>
      </c>
      <c r="E1644" s="1" t="s">
        <v>2321</v>
      </c>
      <c r="F1644" s="1" t="s">
        <v>426</v>
      </c>
      <c r="G1644" s="1" t="s">
        <v>2091</v>
      </c>
      <c r="H1644" s="1" t="s">
        <v>4385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4386</v>
      </c>
      <c r="D1645" s="1" t="s">
        <v>4387</v>
      </c>
      <c r="E1645" s="1" t="s">
        <v>2321</v>
      </c>
      <c r="F1645" s="1" t="s">
        <v>426</v>
      </c>
      <c r="G1645" s="1" t="s">
        <v>2091</v>
      </c>
      <c r="H1645" s="1" t="s">
        <v>4388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4389</v>
      </c>
      <c r="D1646" s="1" t="s">
        <v>4390</v>
      </c>
      <c r="E1646" s="1" t="s">
        <v>2321</v>
      </c>
      <c r="F1646" s="1" t="s">
        <v>426</v>
      </c>
      <c r="G1646" s="1" t="s">
        <v>2091</v>
      </c>
      <c r="H1646" s="1" t="s">
        <v>4391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3304</v>
      </c>
      <c r="D1647" s="1" t="s">
        <v>4392</v>
      </c>
      <c r="E1647" s="1" t="s">
        <v>2321</v>
      </c>
      <c r="F1647" s="1" t="s">
        <v>426</v>
      </c>
      <c r="G1647" s="1" t="s">
        <v>2091</v>
      </c>
      <c r="H1647" s="1" t="s">
        <v>4393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4394</v>
      </c>
      <c r="D1648" s="1" t="s">
        <v>4395</v>
      </c>
      <c r="E1648" s="1" t="s">
        <v>2321</v>
      </c>
      <c r="F1648" s="1" t="s">
        <v>426</v>
      </c>
      <c r="G1648" s="1" t="s">
        <v>2091</v>
      </c>
      <c r="H1648" s="1" t="s">
        <v>4396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2228</v>
      </c>
      <c r="D1649" s="1" t="s">
        <v>4397</v>
      </c>
      <c r="E1649" s="1" t="s">
        <v>2321</v>
      </c>
      <c r="F1649" s="1" t="s">
        <v>426</v>
      </c>
      <c r="G1649" s="1" t="s">
        <v>2091</v>
      </c>
      <c r="H1649" s="1" t="s">
        <v>4398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4399</v>
      </c>
      <c r="D1650" s="1" t="s">
        <v>4400</v>
      </c>
      <c r="E1650" s="1" t="s">
        <v>2321</v>
      </c>
      <c r="F1650" s="1" t="s">
        <v>426</v>
      </c>
      <c r="G1650" s="1" t="s">
        <v>2091</v>
      </c>
      <c r="H1650" s="1" t="s">
        <v>4401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955</v>
      </c>
      <c r="D1651" s="1" t="s">
        <v>4402</v>
      </c>
      <c r="E1651" s="1" t="s">
        <v>2321</v>
      </c>
      <c r="F1651" s="1" t="s">
        <v>426</v>
      </c>
      <c r="G1651" s="1" t="s">
        <v>2091</v>
      </c>
      <c r="H1651" s="1" t="s">
        <v>4403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1913</v>
      </c>
      <c r="D1652" s="1" t="s">
        <v>4404</v>
      </c>
      <c r="E1652" s="1" t="s">
        <v>2321</v>
      </c>
      <c r="F1652" s="1" t="s">
        <v>426</v>
      </c>
      <c r="G1652" s="1" t="s">
        <v>2091</v>
      </c>
      <c r="H1652" s="1" t="s">
        <v>4405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4406</v>
      </c>
      <c r="D1653" s="1" t="s">
        <v>4407</v>
      </c>
      <c r="E1653" s="1" t="s">
        <v>2321</v>
      </c>
      <c r="F1653" s="1" t="s">
        <v>426</v>
      </c>
      <c r="G1653" s="1" t="s">
        <v>2091</v>
      </c>
      <c r="H1653" s="1" t="s">
        <v>4408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4409</v>
      </c>
      <c r="D1654" s="1" t="s">
        <v>4410</v>
      </c>
      <c r="E1654" s="1" t="s">
        <v>2321</v>
      </c>
      <c r="F1654" s="1" t="s">
        <v>426</v>
      </c>
      <c r="G1654" s="1" t="s">
        <v>2091</v>
      </c>
      <c r="H1654" s="1" t="s">
        <v>4411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3606</v>
      </c>
      <c r="D1655" s="1" t="s">
        <v>4412</v>
      </c>
      <c r="E1655" s="1" t="s">
        <v>2321</v>
      </c>
      <c r="F1655" s="1" t="s">
        <v>426</v>
      </c>
      <c r="G1655" s="1" t="s">
        <v>2091</v>
      </c>
      <c r="H1655" s="1" t="s">
        <v>4413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4414</v>
      </c>
      <c r="D1656" s="1" t="s">
        <v>4415</v>
      </c>
      <c r="E1656" s="1" t="s">
        <v>2321</v>
      </c>
      <c r="F1656" s="1" t="s">
        <v>426</v>
      </c>
      <c r="G1656" s="1" t="s">
        <v>2091</v>
      </c>
      <c r="H1656" s="1" t="s">
        <v>4416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4417</v>
      </c>
      <c r="D1657" s="1" t="s">
        <v>4418</v>
      </c>
      <c r="E1657" s="1" t="s">
        <v>2321</v>
      </c>
      <c r="F1657" s="1" t="s">
        <v>426</v>
      </c>
      <c r="G1657" s="1" t="s">
        <v>2091</v>
      </c>
      <c r="H1657" s="1" t="s">
        <v>4419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4420</v>
      </c>
      <c r="D1658" s="1" t="s">
        <v>4421</v>
      </c>
      <c r="E1658" s="1" t="s">
        <v>2321</v>
      </c>
      <c r="F1658" s="1" t="s">
        <v>426</v>
      </c>
      <c r="G1658" s="1" t="s">
        <v>2091</v>
      </c>
      <c r="H1658" s="1" t="s">
        <v>4422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916</v>
      </c>
      <c r="D1659" s="1" t="s">
        <v>4423</v>
      </c>
      <c r="E1659" s="1" t="s">
        <v>2321</v>
      </c>
      <c r="F1659" s="1" t="s">
        <v>426</v>
      </c>
      <c r="G1659" s="1" t="s">
        <v>2091</v>
      </c>
      <c r="H1659" s="1" t="s">
        <v>4424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4425</v>
      </c>
      <c r="D1660" s="1" t="s">
        <v>4426</v>
      </c>
      <c r="E1660" s="1" t="s">
        <v>2321</v>
      </c>
      <c r="F1660" s="1" t="s">
        <v>426</v>
      </c>
      <c r="G1660" s="1" t="s">
        <v>2091</v>
      </c>
      <c r="H1660" s="1" t="s">
        <v>4427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4428</v>
      </c>
      <c r="D1661" s="1" t="s">
        <v>4429</v>
      </c>
      <c r="E1661" s="1" t="s">
        <v>2321</v>
      </c>
      <c r="F1661" s="1" t="s">
        <v>426</v>
      </c>
      <c r="G1661" s="1" t="s">
        <v>2091</v>
      </c>
      <c r="H1661" s="1" t="s">
        <v>4430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4431</v>
      </c>
      <c r="D1662" s="1" t="s">
        <v>4432</v>
      </c>
      <c r="E1662" s="1" t="s">
        <v>2321</v>
      </c>
      <c r="F1662" s="1" t="s">
        <v>426</v>
      </c>
      <c r="G1662" s="1" t="s">
        <v>2091</v>
      </c>
      <c r="H1662" s="1" t="s">
        <v>4433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4434</v>
      </c>
      <c r="D1663" s="1" t="s">
        <v>4435</v>
      </c>
      <c r="E1663" s="1" t="s">
        <v>2321</v>
      </c>
      <c r="F1663" s="1" t="s">
        <v>426</v>
      </c>
      <c r="G1663" s="1" t="s">
        <v>2091</v>
      </c>
      <c r="H1663" s="1" t="s">
        <v>4436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4437</v>
      </c>
      <c r="D1664" s="1" t="s">
        <v>4438</v>
      </c>
      <c r="E1664" s="1" t="s">
        <v>2321</v>
      </c>
      <c r="F1664" s="1" t="s">
        <v>426</v>
      </c>
      <c r="G1664" s="1" t="s">
        <v>2091</v>
      </c>
      <c r="H1664" s="1" t="s">
        <v>4439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4440</v>
      </c>
      <c r="D1665" s="1" t="s">
        <v>4441</v>
      </c>
      <c r="E1665" s="1" t="s">
        <v>2321</v>
      </c>
      <c r="F1665" s="1" t="s">
        <v>426</v>
      </c>
      <c r="G1665" s="1" t="s">
        <v>2091</v>
      </c>
      <c r="H1665" s="1" t="s">
        <v>4442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4443</v>
      </c>
      <c r="D1666" s="1" t="s">
        <v>4444</v>
      </c>
      <c r="E1666" s="1" t="s">
        <v>2321</v>
      </c>
      <c r="F1666" s="1" t="s">
        <v>426</v>
      </c>
      <c r="G1666" s="1" t="s">
        <v>2091</v>
      </c>
      <c r="H1666" s="1" t="s">
        <v>4445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4446</v>
      </c>
      <c r="D1667" s="1" t="s">
        <v>4447</v>
      </c>
      <c r="E1667" s="1" t="s">
        <v>2321</v>
      </c>
      <c r="F1667" s="1" t="s">
        <v>426</v>
      </c>
      <c r="G1667" s="1" t="s">
        <v>2091</v>
      </c>
      <c r="H1667" s="1" t="s">
        <v>4448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949</v>
      </c>
      <c r="D1668" s="1" t="s">
        <v>4449</v>
      </c>
      <c r="E1668" s="1" t="s">
        <v>2321</v>
      </c>
      <c r="F1668" s="1" t="s">
        <v>426</v>
      </c>
      <c r="G1668" s="1" t="s">
        <v>2091</v>
      </c>
      <c r="H1668" s="1" t="s">
        <v>4450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4451</v>
      </c>
      <c r="D1669" s="1" t="s">
        <v>4452</v>
      </c>
      <c r="E1669" s="1" t="s">
        <v>2321</v>
      </c>
      <c r="F1669" s="1" t="s">
        <v>426</v>
      </c>
      <c r="G1669" s="1" t="s">
        <v>2091</v>
      </c>
      <c r="H1669" s="1" t="s">
        <v>4453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4454</v>
      </c>
      <c r="D1670" s="1" t="s">
        <v>4455</v>
      </c>
      <c r="E1670" s="1" t="s">
        <v>2321</v>
      </c>
      <c r="F1670" s="1" t="s">
        <v>426</v>
      </c>
      <c r="G1670" s="1" t="s">
        <v>2091</v>
      </c>
      <c r="H1670" s="1" t="s">
        <v>4456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4457</v>
      </c>
      <c r="D1671" s="1" t="s">
        <v>4458</v>
      </c>
      <c r="E1671" s="1" t="s">
        <v>2321</v>
      </c>
      <c r="F1671" s="1" t="s">
        <v>426</v>
      </c>
      <c r="G1671" s="1" t="s">
        <v>2091</v>
      </c>
      <c r="H1671" s="1" t="s">
        <v>4459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4460</v>
      </c>
      <c r="D1672" s="1" t="s">
        <v>4461</v>
      </c>
      <c r="E1672" s="1" t="s">
        <v>2321</v>
      </c>
      <c r="F1672" s="1" t="s">
        <v>426</v>
      </c>
      <c r="G1672" s="1" t="s">
        <v>2091</v>
      </c>
      <c r="H1672" s="1" t="s">
        <v>4462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952</v>
      </c>
      <c r="D1673" s="1" t="s">
        <v>4463</v>
      </c>
      <c r="E1673" s="1" t="s">
        <v>2321</v>
      </c>
      <c r="F1673" s="1" t="s">
        <v>426</v>
      </c>
      <c r="G1673" s="1" t="s">
        <v>2091</v>
      </c>
      <c r="H1673" s="1" t="s">
        <v>4464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4465</v>
      </c>
      <c r="D1674" s="1" t="s">
        <v>4466</v>
      </c>
      <c r="E1674" s="1" t="s">
        <v>2321</v>
      </c>
      <c r="F1674" s="1" t="s">
        <v>426</v>
      </c>
      <c r="G1674" s="1" t="s">
        <v>2091</v>
      </c>
      <c r="H1674" s="1" t="s">
        <v>4467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4468</v>
      </c>
      <c r="D1675" s="1" t="s">
        <v>4469</v>
      </c>
      <c r="E1675" s="1" t="s">
        <v>2321</v>
      </c>
      <c r="F1675" s="1" t="s">
        <v>426</v>
      </c>
      <c r="G1675" s="1" t="s">
        <v>2091</v>
      </c>
      <c r="H1675" s="1" t="s">
        <v>4470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4471</v>
      </c>
      <c r="D1676" s="1" t="s">
        <v>4472</v>
      </c>
      <c r="E1676" s="1" t="s">
        <v>2321</v>
      </c>
      <c r="F1676" s="1" t="s">
        <v>426</v>
      </c>
      <c r="G1676" s="1" t="s">
        <v>2091</v>
      </c>
      <c r="H1676" s="1" t="s">
        <v>4473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3273</v>
      </c>
      <c r="D1677" s="1" t="s">
        <v>4474</v>
      </c>
      <c r="E1677" s="1" t="s">
        <v>2321</v>
      </c>
      <c r="F1677" s="1" t="s">
        <v>426</v>
      </c>
      <c r="G1677" s="1" t="s">
        <v>2091</v>
      </c>
      <c r="H1677" s="1" t="s">
        <v>4475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4476</v>
      </c>
      <c r="D1678" s="1" t="s">
        <v>4477</v>
      </c>
      <c r="E1678" s="1" t="s">
        <v>2321</v>
      </c>
      <c r="F1678" s="1" t="s">
        <v>426</v>
      </c>
      <c r="G1678" s="1" t="s">
        <v>2091</v>
      </c>
      <c r="H1678" s="1" t="s">
        <v>4478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4479</v>
      </c>
      <c r="D1679" s="1" t="s">
        <v>4480</v>
      </c>
      <c r="E1679" s="1" t="s">
        <v>2321</v>
      </c>
      <c r="F1679" s="1" t="s">
        <v>426</v>
      </c>
      <c r="G1679" s="1" t="s">
        <v>2091</v>
      </c>
      <c r="H1679" s="1" t="s">
        <v>4481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4482</v>
      </c>
      <c r="D1680" s="1" t="s">
        <v>4483</v>
      </c>
      <c r="E1680" s="1" t="s">
        <v>2321</v>
      </c>
      <c r="F1680" s="1" t="s">
        <v>426</v>
      </c>
      <c r="G1680" s="1" t="s">
        <v>2091</v>
      </c>
      <c r="H1680" s="1" t="s">
        <v>4484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4485</v>
      </c>
      <c r="D1681" s="1" t="s">
        <v>4486</v>
      </c>
      <c r="E1681" s="1" t="s">
        <v>2321</v>
      </c>
      <c r="F1681" s="1" t="s">
        <v>426</v>
      </c>
      <c r="G1681" s="1" t="s">
        <v>2091</v>
      </c>
      <c r="H1681" s="1" t="s">
        <v>4487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1019</v>
      </c>
      <c r="D1682" s="1" t="s">
        <v>4488</v>
      </c>
      <c r="E1682" s="1" t="s">
        <v>2321</v>
      </c>
      <c r="F1682" s="1" t="s">
        <v>426</v>
      </c>
      <c r="G1682" s="1" t="s">
        <v>2091</v>
      </c>
      <c r="H1682" s="1" t="s">
        <v>4489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4490</v>
      </c>
      <c r="D1683" s="1" t="s">
        <v>4491</v>
      </c>
      <c r="E1683" s="1" t="s">
        <v>2321</v>
      </c>
      <c r="F1683" s="1" t="s">
        <v>426</v>
      </c>
      <c r="G1683" s="1" t="s">
        <v>2091</v>
      </c>
      <c r="H1683" s="1" t="s">
        <v>4492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4493</v>
      </c>
      <c r="D1684" s="1" t="s">
        <v>4494</v>
      </c>
      <c r="E1684" s="1" t="s">
        <v>2321</v>
      </c>
      <c r="F1684" s="1" t="s">
        <v>426</v>
      </c>
      <c r="G1684" s="1" t="s">
        <v>2091</v>
      </c>
      <c r="H1684" s="1" t="s">
        <v>4495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4496</v>
      </c>
      <c r="D1685" s="1" t="s">
        <v>4497</v>
      </c>
      <c r="E1685" s="1" t="s">
        <v>2321</v>
      </c>
      <c r="F1685" s="1" t="s">
        <v>426</v>
      </c>
      <c r="G1685" s="1" t="s">
        <v>2091</v>
      </c>
      <c r="H1685" s="1" t="s">
        <v>4498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4499</v>
      </c>
      <c r="D1686" s="1" t="s">
        <v>4500</v>
      </c>
      <c r="E1686" s="1" t="s">
        <v>2321</v>
      </c>
      <c r="F1686" s="1" t="s">
        <v>426</v>
      </c>
      <c r="G1686" s="1" t="s">
        <v>2091</v>
      </c>
      <c r="H1686" s="1" t="s">
        <v>4501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4502</v>
      </c>
      <c r="D1687" s="1" t="s">
        <v>4503</v>
      </c>
      <c r="E1687" s="1" t="s">
        <v>2321</v>
      </c>
      <c r="F1687" s="1" t="s">
        <v>426</v>
      </c>
      <c r="G1687" s="1" t="s">
        <v>2091</v>
      </c>
      <c r="H1687" s="1" t="s">
        <v>4504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4505</v>
      </c>
      <c r="D1688" s="1" t="s">
        <v>4506</v>
      </c>
      <c r="E1688" s="1" t="s">
        <v>2321</v>
      </c>
      <c r="F1688" s="1" t="s">
        <v>426</v>
      </c>
      <c r="G1688" s="1" t="s">
        <v>2091</v>
      </c>
      <c r="H1688" s="1" t="s">
        <v>4507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4508</v>
      </c>
      <c r="D1689" s="1" t="s">
        <v>4509</v>
      </c>
      <c r="E1689" s="1" t="s">
        <v>2321</v>
      </c>
      <c r="F1689" s="1" t="s">
        <v>426</v>
      </c>
      <c r="G1689" s="1" t="s">
        <v>2091</v>
      </c>
      <c r="H1689" s="1" t="s">
        <v>4510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251</v>
      </c>
      <c r="D1690" s="1" t="s">
        <v>4511</v>
      </c>
      <c r="E1690" s="1" t="s">
        <v>2321</v>
      </c>
      <c r="F1690" s="1" t="s">
        <v>426</v>
      </c>
      <c r="G1690" s="1" t="s">
        <v>2091</v>
      </c>
      <c r="H1690" s="1" t="s">
        <v>4512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4513</v>
      </c>
      <c r="D1691" s="1" t="s">
        <v>4514</v>
      </c>
      <c r="E1691" s="1" t="s">
        <v>2321</v>
      </c>
      <c r="F1691" s="1" t="s">
        <v>426</v>
      </c>
      <c r="G1691" s="1" t="s">
        <v>2091</v>
      </c>
      <c r="H1691" s="1" t="s">
        <v>4515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735</v>
      </c>
      <c r="D1692" s="1" t="s">
        <v>4516</v>
      </c>
      <c r="E1692" s="1" t="s">
        <v>2321</v>
      </c>
      <c r="F1692" s="1" t="s">
        <v>426</v>
      </c>
      <c r="G1692" s="1" t="s">
        <v>2091</v>
      </c>
      <c r="H1692" s="1" t="s">
        <v>4517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4518</v>
      </c>
      <c r="D1693" s="1" t="s">
        <v>4519</v>
      </c>
      <c r="E1693" s="1" t="s">
        <v>2321</v>
      </c>
      <c r="F1693" s="1" t="s">
        <v>426</v>
      </c>
      <c r="G1693" s="1" t="s">
        <v>2091</v>
      </c>
      <c r="H1693" s="1" t="s">
        <v>4520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3524</v>
      </c>
      <c r="D1694" s="1" t="s">
        <v>4521</v>
      </c>
      <c r="E1694" s="1" t="s">
        <v>2321</v>
      </c>
      <c r="F1694" s="1" t="s">
        <v>426</v>
      </c>
      <c r="G1694" s="1" t="s">
        <v>2091</v>
      </c>
      <c r="H1694" s="1" t="s">
        <v>4522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4523</v>
      </c>
      <c r="D1695" s="1" t="s">
        <v>4524</v>
      </c>
      <c r="E1695" s="1" t="s">
        <v>2321</v>
      </c>
      <c r="F1695" s="1" t="s">
        <v>426</v>
      </c>
      <c r="G1695" s="1" t="s">
        <v>2091</v>
      </c>
      <c r="H1695" s="1" t="s">
        <v>4525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2533</v>
      </c>
      <c r="D1696" s="1" t="s">
        <v>4526</v>
      </c>
      <c r="E1696" s="1" t="s">
        <v>2321</v>
      </c>
      <c r="F1696" s="1" t="s">
        <v>426</v>
      </c>
      <c r="G1696" s="1" t="s">
        <v>2091</v>
      </c>
      <c r="H1696" s="1" t="s">
        <v>4527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4528</v>
      </c>
      <c r="D1697" s="1" t="s">
        <v>4529</v>
      </c>
      <c r="E1697" s="1" t="s">
        <v>2321</v>
      </c>
      <c r="F1697" s="1" t="s">
        <v>426</v>
      </c>
      <c r="G1697" s="1" t="s">
        <v>2091</v>
      </c>
      <c r="H1697" s="1" t="s">
        <v>4530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4531</v>
      </c>
      <c r="D1698" s="1" t="s">
        <v>4532</v>
      </c>
      <c r="E1698" s="1" t="s">
        <v>2321</v>
      </c>
      <c r="F1698" s="1" t="s">
        <v>426</v>
      </c>
      <c r="G1698" s="1" t="s">
        <v>2091</v>
      </c>
      <c r="H1698" s="1" t="s">
        <v>4533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4534</v>
      </c>
      <c r="D1699" s="1" t="s">
        <v>4535</v>
      </c>
      <c r="E1699" s="1" t="s">
        <v>2321</v>
      </c>
      <c r="F1699" s="1" t="s">
        <v>426</v>
      </c>
      <c r="G1699" s="1" t="s">
        <v>2091</v>
      </c>
      <c r="H1699" s="1" t="s">
        <v>4536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4040</v>
      </c>
      <c r="D1700" s="1" t="s">
        <v>4537</v>
      </c>
      <c r="E1700" s="1" t="s">
        <v>2321</v>
      </c>
      <c r="F1700" s="1" t="s">
        <v>426</v>
      </c>
      <c r="G1700" s="1" t="s">
        <v>2091</v>
      </c>
      <c r="H1700" s="1" t="s">
        <v>4538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4539</v>
      </c>
      <c r="D1701" s="1" t="s">
        <v>4540</v>
      </c>
      <c r="E1701" s="1" t="s">
        <v>2321</v>
      </c>
      <c r="F1701" s="1" t="s">
        <v>426</v>
      </c>
      <c r="G1701" s="1" t="s">
        <v>2091</v>
      </c>
      <c r="H1701" s="1" t="s">
        <v>4541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2277</v>
      </c>
      <c r="D1702" s="1" t="s">
        <v>4542</v>
      </c>
      <c r="E1702" s="1" t="s">
        <v>2321</v>
      </c>
      <c r="F1702" s="1" t="s">
        <v>426</v>
      </c>
      <c r="G1702" s="1" t="s">
        <v>2091</v>
      </c>
      <c r="H1702" s="1" t="s">
        <v>4543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4544</v>
      </c>
      <c r="D1703" s="1" t="s">
        <v>4545</v>
      </c>
      <c r="E1703" s="1" t="s">
        <v>2321</v>
      </c>
      <c r="F1703" s="1" t="s">
        <v>426</v>
      </c>
      <c r="G1703" s="1" t="s">
        <v>2091</v>
      </c>
      <c r="H1703" s="1" t="s">
        <v>4546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4547</v>
      </c>
      <c r="D1704" s="1" t="s">
        <v>4548</v>
      </c>
      <c r="E1704" s="1" t="s">
        <v>2321</v>
      </c>
      <c r="F1704" s="1" t="s">
        <v>426</v>
      </c>
      <c r="G1704" s="1" t="s">
        <v>2091</v>
      </c>
      <c r="H1704" s="1" t="s">
        <v>4549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4550</v>
      </c>
      <c r="D1705" s="1" t="s">
        <v>4551</v>
      </c>
      <c r="E1705" s="1" t="s">
        <v>2321</v>
      </c>
      <c r="F1705" s="1" t="s">
        <v>426</v>
      </c>
      <c r="G1705" s="1" t="s">
        <v>2091</v>
      </c>
      <c r="H1705" s="1" t="s">
        <v>4552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964</v>
      </c>
      <c r="D1706" s="1" t="s">
        <v>4553</v>
      </c>
      <c r="E1706" s="1" t="s">
        <v>2321</v>
      </c>
      <c r="F1706" s="1" t="s">
        <v>426</v>
      </c>
      <c r="G1706" s="1" t="s">
        <v>2091</v>
      </c>
      <c r="H1706" s="1" t="s">
        <v>4554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4555</v>
      </c>
      <c r="D1707" s="1" t="s">
        <v>4556</v>
      </c>
      <c r="E1707" s="1" t="s">
        <v>2321</v>
      </c>
      <c r="F1707" s="1" t="s">
        <v>426</v>
      </c>
      <c r="G1707" s="1" t="s">
        <v>2091</v>
      </c>
      <c r="H1707" s="1" t="s">
        <v>4557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4558</v>
      </c>
      <c r="D1708" s="1" t="s">
        <v>4559</v>
      </c>
      <c r="E1708" s="1" t="s">
        <v>2321</v>
      </c>
      <c r="F1708" s="1" t="s">
        <v>426</v>
      </c>
      <c r="G1708" s="1" t="s">
        <v>2091</v>
      </c>
      <c r="H1708" s="1" t="s">
        <v>4560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4561</v>
      </c>
      <c r="D1709" s="1" t="s">
        <v>4562</v>
      </c>
      <c r="E1709" s="1" t="s">
        <v>2321</v>
      </c>
      <c r="F1709" s="1" t="s">
        <v>426</v>
      </c>
      <c r="G1709" s="1" t="s">
        <v>2091</v>
      </c>
      <c r="H1709" s="1" t="s">
        <v>4563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3939</v>
      </c>
      <c r="D1710" s="1" t="s">
        <v>4564</v>
      </c>
      <c r="E1710" s="1" t="s">
        <v>2321</v>
      </c>
      <c r="F1710" s="1" t="s">
        <v>426</v>
      </c>
      <c r="G1710" s="1" t="s">
        <v>2091</v>
      </c>
      <c r="H1710" s="1" t="s">
        <v>4565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2073</v>
      </c>
      <c r="D1711" s="1" t="s">
        <v>4566</v>
      </c>
      <c r="E1711" s="1" t="s">
        <v>2321</v>
      </c>
      <c r="F1711" s="1" t="s">
        <v>426</v>
      </c>
      <c r="G1711" s="1" t="s">
        <v>2091</v>
      </c>
      <c r="H1711" s="1" t="s">
        <v>4567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4568</v>
      </c>
      <c r="D1712" s="1" t="s">
        <v>4569</v>
      </c>
      <c r="E1712" s="1" t="s">
        <v>2321</v>
      </c>
      <c r="F1712" s="1" t="s">
        <v>426</v>
      </c>
      <c r="G1712" s="1" t="s">
        <v>2091</v>
      </c>
      <c r="H1712" s="1" t="s">
        <v>4570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4571</v>
      </c>
      <c r="D1713" s="1" t="s">
        <v>4572</v>
      </c>
      <c r="E1713" s="1" t="s">
        <v>2321</v>
      </c>
      <c r="F1713" s="1" t="s">
        <v>426</v>
      </c>
      <c r="G1713" s="1" t="s">
        <v>2091</v>
      </c>
      <c r="H1713" s="1" t="s">
        <v>4573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4574</v>
      </c>
      <c r="D1714" s="1" t="s">
        <v>1591</v>
      </c>
      <c r="E1714" s="1" t="s">
        <v>2321</v>
      </c>
      <c r="F1714" s="1" t="s">
        <v>426</v>
      </c>
      <c r="G1714" s="1" t="s">
        <v>2091</v>
      </c>
      <c r="H1714" s="1" t="s">
        <v>4575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4576</v>
      </c>
      <c r="D1715" s="1" t="s">
        <v>1606</v>
      </c>
      <c r="E1715" s="1" t="s">
        <v>2321</v>
      </c>
      <c r="F1715" s="1" t="s">
        <v>426</v>
      </c>
      <c r="G1715" s="1" t="s">
        <v>2091</v>
      </c>
      <c r="H1715" s="1" t="s">
        <v>4577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4578</v>
      </c>
      <c r="D1716" s="1" t="s">
        <v>1621</v>
      </c>
      <c r="E1716" s="1" t="s">
        <v>2321</v>
      </c>
      <c r="F1716" s="1" t="s">
        <v>426</v>
      </c>
      <c r="G1716" s="1" t="s">
        <v>2091</v>
      </c>
      <c r="H1716" s="1" t="s">
        <v>4579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4580</v>
      </c>
      <c r="D1717" s="1" t="s">
        <v>1636</v>
      </c>
      <c r="E1717" s="1" t="s">
        <v>2321</v>
      </c>
      <c r="F1717" s="1" t="s">
        <v>426</v>
      </c>
      <c r="G1717" s="1" t="s">
        <v>2091</v>
      </c>
      <c r="H1717" s="1" t="s">
        <v>4581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4582</v>
      </c>
      <c r="D1718" s="1" t="s">
        <v>4583</v>
      </c>
      <c r="E1718" s="1" t="s">
        <v>2321</v>
      </c>
      <c r="F1718" s="1" t="s">
        <v>426</v>
      </c>
      <c r="G1718" s="1" t="s">
        <v>2091</v>
      </c>
      <c r="H1718" s="1" t="s">
        <v>4584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4585</v>
      </c>
      <c r="D1719" s="1" t="s">
        <v>4586</v>
      </c>
      <c r="E1719" s="1" t="s">
        <v>2321</v>
      </c>
      <c r="F1719" s="1" t="s">
        <v>426</v>
      </c>
      <c r="G1719" s="1" t="s">
        <v>2091</v>
      </c>
      <c r="H1719" s="1" t="s">
        <v>4587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4588</v>
      </c>
      <c r="D1720" s="1" t="s">
        <v>4589</v>
      </c>
      <c r="E1720" s="1" t="s">
        <v>2321</v>
      </c>
      <c r="F1720" s="1" t="s">
        <v>426</v>
      </c>
      <c r="G1720" s="1" t="s">
        <v>2091</v>
      </c>
      <c r="H1720" s="1" t="s">
        <v>4590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4591</v>
      </c>
      <c r="D1721" s="1" t="s">
        <v>4592</v>
      </c>
      <c r="E1721" s="1" t="s">
        <v>2321</v>
      </c>
      <c r="F1721" s="1" t="s">
        <v>426</v>
      </c>
      <c r="G1721" s="1" t="s">
        <v>2091</v>
      </c>
      <c r="H1721" s="1" t="s">
        <v>4593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4594</v>
      </c>
      <c r="D1722" s="1" t="s">
        <v>4595</v>
      </c>
      <c r="E1722" s="1" t="s">
        <v>2321</v>
      </c>
      <c r="F1722" s="1" t="s">
        <v>426</v>
      </c>
      <c r="G1722" s="1" t="s">
        <v>2091</v>
      </c>
      <c r="H1722" s="1" t="s">
        <v>4596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4597</v>
      </c>
      <c r="D1723" s="1" t="s">
        <v>4598</v>
      </c>
      <c r="E1723" s="1" t="s">
        <v>2321</v>
      </c>
      <c r="F1723" s="1" t="s">
        <v>426</v>
      </c>
      <c r="G1723" s="1" t="s">
        <v>2091</v>
      </c>
      <c r="H1723" s="1" t="s">
        <v>4599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4600</v>
      </c>
      <c r="D1724" s="1" t="s">
        <v>4601</v>
      </c>
      <c r="E1724" s="1" t="s">
        <v>2321</v>
      </c>
      <c r="F1724" s="1" t="s">
        <v>426</v>
      </c>
      <c r="G1724" s="1" t="s">
        <v>2091</v>
      </c>
      <c r="H1724" s="1" t="s">
        <v>4602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4603</v>
      </c>
      <c r="D1725" s="1" t="s">
        <v>4604</v>
      </c>
      <c r="E1725" s="1" t="s">
        <v>2321</v>
      </c>
      <c r="F1725" s="1" t="s">
        <v>426</v>
      </c>
      <c r="G1725" s="1" t="s">
        <v>2091</v>
      </c>
      <c r="H1725" s="1" t="s">
        <v>4605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4606</v>
      </c>
      <c r="D1726" s="1" t="s">
        <v>4607</v>
      </c>
      <c r="E1726" s="1" t="s">
        <v>2321</v>
      </c>
      <c r="F1726" s="1" t="s">
        <v>426</v>
      </c>
      <c r="G1726" s="1" t="s">
        <v>2091</v>
      </c>
      <c r="H1726" s="1" t="s">
        <v>4608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4609</v>
      </c>
      <c r="D1727" s="1" t="s">
        <v>4610</v>
      </c>
      <c r="E1727" s="1" t="s">
        <v>2321</v>
      </c>
      <c r="F1727" s="1" t="s">
        <v>426</v>
      </c>
      <c r="G1727" s="1" t="s">
        <v>2091</v>
      </c>
      <c r="H1727" s="1" t="s">
        <v>4611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4612</v>
      </c>
      <c r="D1728" s="1" t="s">
        <v>4613</v>
      </c>
      <c r="E1728" s="1" t="s">
        <v>2321</v>
      </c>
      <c r="F1728" s="1" t="s">
        <v>426</v>
      </c>
      <c r="G1728" s="1" t="s">
        <v>2091</v>
      </c>
      <c r="H1728" s="1" t="s">
        <v>4614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4615</v>
      </c>
      <c r="D1729" s="1" t="s">
        <v>4616</v>
      </c>
      <c r="E1729" s="1" t="s">
        <v>2321</v>
      </c>
      <c r="F1729" s="1" t="s">
        <v>426</v>
      </c>
      <c r="G1729" s="1" t="s">
        <v>2091</v>
      </c>
      <c r="H1729" s="1" t="s">
        <v>4617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4618</v>
      </c>
      <c r="D1730" s="1" t="s">
        <v>4619</v>
      </c>
      <c r="E1730" s="1" t="s">
        <v>2321</v>
      </c>
      <c r="F1730" s="1" t="s">
        <v>426</v>
      </c>
      <c r="G1730" s="1" t="s">
        <v>2091</v>
      </c>
      <c r="H1730" s="1" t="s">
        <v>4620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967</v>
      </c>
      <c r="D1731" s="1" t="s">
        <v>2774</v>
      </c>
      <c r="E1731" s="1" t="s">
        <v>1048</v>
      </c>
      <c r="F1731" s="1" t="s">
        <v>456</v>
      </c>
      <c r="G1731" s="1" t="s">
        <v>2091</v>
      </c>
      <c r="H1731" s="1" t="s">
        <v>4621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4622</v>
      </c>
      <c r="D1732" s="1" t="s">
        <v>2777</v>
      </c>
      <c r="E1732" s="1" t="s">
        <v>1048</v>
      </c>
      <c r="F1732" s="1" t="s">
        <v>456</v>
      </c>
      <c r="G1732" s="1" t="s">
        <v>2091</v>
      </c>
      <c r="H1732" s="1" t="s">
        <v>4623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4624</v>
      </c>
      <c r="D1733" s="1" t="s">
        <v>2777</v>
      </c>
      <c r="E1733" s="1" t="s">
        <v>1048</v>
      </c>
      <c r="F1733" s="1" t="s">
        <v>456</v>
      </c>
      <c r="G1733" s="1" t="s">
        <v>2091</v>
      </c>
      <c r="H1733" s="1" t="s">
        <v>4625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4626</v>
      </c>
      <c r="D1734" s="1" t="s">
        <v>2780</v>
      </c>
      <c r="E1734" s="1" t="s">
        <v>1048</v>
      </c>
      <c r="F1734" s="1" t="s">
        <v>456</v>
      </c>
      <c r="G1734" s="1" t="s">
        <v>2091</v>
      </c>
      <c r="H1734" s="1" t="s">
        <v>4627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4622</v>
      </c>
      <c r="D1735" s="1" t="s">
        <v>2783</v>
      </c>
      <c r="E1735" s="1" t="s">
        <v>1048</v>
      </c>
      <c r="F1735" s="1" t="s">
        <v>456</v>
      </c>
      <c r="G1735" s="1" t="s">
        <v>2091</v>
      </c>
      <c r="H1735" s="1" t="s">
        <v>4628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4629</v>
      </c>
      <c r="D1736" s="1" t="s">
        <v>2825</v>
      </c>
      <c r="E1736" s="1" t="s">
        <v>1048</v>
      </c>
      <c r="F1736" s="1" t="s">
        <v>456</v>
      </c>
      <c r="G1736" s="1" t="s">
        <v>2091</v>
      </c>
      <c r="H1736" s="1" t="s">
        <v>4630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4631</v>
      </c>
      <c r="D1737" s="1" t="s">
        <v>2827</v>
      </c>
      <c r="E1737" s="1" t="s">
        <v>1048</v>
      </c>
      <c r="F1737" s="1" t="s">
        <v>456</v>
      </c>
      <c r="G1737" s="1" t="s">
        <v>2091</v>
      </c>
      <c r="H1737" s="1" t="s">
        <v>4632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4633</v>
      </c>
      <c r="D1738" s="1" t="s">
        <v>2830</v>
      </c>
      <c r="E1738" s="1" t="s">
        <v>1048</v>
      </c>
      <c r="F1738" s="1" t="s">
        <v>456</v>
      </c>
      <c r="G1738" s="1" t="s">
        <v>2091</v>
      </c>
      <c r="H1738" s="1" t="s">
        <v>4634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4635</v>
      </c>
      <c r="D1739" s="1" t="s">
        <v>2833</v>
      </c>
      <c r="E1739" s="1" t="s">
        <v>1048</v>
      </c>
      <c r="F1739" s="1" t="s">
        <v>456</v>
      </c>
      <c r="G1739" s="1" t="s">
        <v>2091</v>
      </c>
      <c r="H1739" s="1" t="s">
        <v>4636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4637</v>
      </c>
      <c r="D1740" s="1" t="s">
        <v>2836</v>
      </c>
      <c r="E1740" s="1" t="s">
        <v>1048</v>
      </c>
      <c r="F1740" s="1" t="s">
        <v>456</v>
      </c>
      <c r="G1740" s="1" t="s">
        <v>2091</v>
      </c>
      <c r="H1740" s="1" t="s">
        <v>4638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4639</v>
      </c>
      <c r="D1741" s="1" t="s">
        <v>2839</v>
      </c>
      <c r="E1741" s="1" t="s">
        <v>1048</v>
      </c>
      <c r="F1741" s="1" t="s">
        <v>456</v>
      </c>
      <c r="G1741" s="1" t="s">
        <v>2091</v>
      </c>
      <c r="H1741" s="1" t="s">
        <v>4640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637</v>
      </c>
      <c r="D1742" s="1" t="s">
        <v>2848</v>
      </c>
      <c r="E1742" s="1" t="s">
        <v>1048</v>
      </c>
      <c r="F1742" s="1" t="s">
        <v>456</v>
      </c>
      <c r="G1742" s="1" t="s">
        <v>2091</v>
      </c>
      <c r="H1742" s="1" t="s">
        <v>4641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4642</v>
      </c>
      <c r="D1743" s="1" t="s">
        <v>2851</v>
      </c>
      <c r="E1743" s="1" t="s">
        <v>1048</v>
      </c>
      <c r="F1743" s="1" t="s">
        <v>456</v>
      </c>
      <c r="G1743" s="1" t="s">
        <v>2091</v>
      </c>
      <c r="H1743" s="1" t="s">
        <v>4643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4644</v>
      </c>
      <c r="D1744" s="1" t="s">
        <v>2854</v>
      </c>
      <c r="E1744" s="1" t="s">
        <v>1048</v>
      </c>
      <c r="F1744" s="1" t="s">
        <v>456</v>
      </c>
      <c r="G1744" s="1" t="s">
        <v>2091</v>
      </c>
      <c r="H1744" s="1" t="s">
        <v>4645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4646</v>
      </c>
      <c r="D1745" s="1" t="s">
        <v>2857</v>
      </c>
      <c r="E1745" s="1" t="s">
        <v>1048</v>
      </c>
      <c r="F1745" s="1" t="s">
        <v>456</v>
      </c>
      <c r="G1745" s="1" t="s">
        <v>2091</v>
      </c>
      <c r="H1745" s="1" t="s">
        <v>4647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4648</v>
      </c>
      <c r="D1746" s="1" t="s">
        <v>2860</v>
      </c>
      <c r="E1746" s="1" t="s">
        <v>1048</v>
      </c>
      <c r="F1746" s="1" t="s">
        <v>456</v>
      </c>
      <c r="G1746" s="1" t="s">
        <v>2091</v>
      </c>
      <c r="H1746" s="1" t="s">
        <v>4649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4650</v>
      </c>
      <c r="D1747" s="1" t="s">
        <v>2863</v>
      </c>
      <c r="E1747" s="1" t="s">
        <v>1048</v>
      </c>
      <c r="F1747" s="1" t="s">
        <v>456</v>
      </c>
      <c r="G1747" s="1" t="s">
        <v>2091</v>
      </c>
      <c r="H1747" s="1" t="s">
        <v>4651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4652</v>
      </c>
      <c r="D1748" s="1" t="s">
        <v>2895</v>
      </c>
      <c r="E1748" s="1" t="s">
        <v>1048</v>
      </c>
      <c r="F1748" s="1" t="s">
        <v>456</v>
      </c>
      <c r="G1748" s="1" t="s">
        <v>2091</v>
      </c>
      <c r="H1748" s="1" t="s">
        <v>4653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4654</v>
      </c>
      <c r="D1749" s="1" t="s">
        <v>2898</v>
      </c>
      <c r="E1749" s="1" t="s">
        <v>1048</v>
      </c>
      <c r="F1749" s="1" t="s">
        <v>456</v>
      </c>
      <c r="G1749" s="1" t="s">
        <v>2091</v>
      </c>
      <c r="H1749" s="1" t="s">
        <v>4655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4656</v>
      </c>
      <c r="D1750" s="1" t="s">
        <v>2901</v>
      </c>
      <c r="E1750" s="1" t="s">
        <v>1048</v>
      </c>
      <c r="F1750" s="1" t="s">
        <v>456</v>
      </c>
      <c r="G1750" s="1" t="s">
        <v>2091</v>
      </c>
      <c r="H1750" s="1" t="s">
        <v>4657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4658</v>
      </c>
      <c r="D1751" s="1" t="s">
        <v>2903</v>
      </c>
      <c r="E1751" s="1" t="s">
        <v>1048</v>
      </c>
      <c r="F1751" s="1" t="s">
        <v>456</v>
      </c>
      <c r="G1751" s="1" t="s">
        <v>2091</v>
      </c>
      <c r="H1751" s="1" t="s">
        <v>4659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4660</v>
      </c>
      <c r="D1752" s="1" t="s">
        <v>2906</v>
      </c>
      <c r="E1752" s="1" t="s">
        <v>1048</v>
      </c>
      <c r="F1752" s="1" t="s">
        <v>456</v>
      </c>
      <c r="G1752" s="1" t="s">
        <v>2091</v>
      </c>
      <c r="H1752" s="1" t="s">
        <v>4661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4662</v>
      </c>
      <c r="D1753" s="1" t="s">
        <v>2909</v>
      </c>
      <c r="E1753" s="1" t="s">
        <v>1048</v>
      </c>
      <c r="F1753" s="1" t="s">
        <v>456</v>
      </c>
      <c r="G1753" s="1" t="s">
        <v>2091</v>
      </c>
      <c r="H1753" s="1" t="s">
        <v>4663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4664</v>
      </c>
      <c r="D1754" s="1" t="s">
        <v>2912</v>
      </c>
      <c r="E1754" s="1" t="s">
        <v>1048</v>
      </c>
      <c r="F1754" s="1" t="s">
        <v>456</v>
      </c>
      <c r="G1754" s="1" t="s">
        <v>2091</v>
      </c>
      <c r="H1754" s="1" t="s">
        <v>4665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4666</v>
      </c>
      <c r="D1755" s="1" t="s">
        <v>2915</v>
      </c>
      <c r="E1755" s="1" t="s">
        <v>1048</v>
      </c>
      <c r="F1755" s="1" t="s">
        <v>456</v>
      </c>
      <c r="G1755" s="1" t="s">
        <v>2091</v>
      </c>
      <c r="H1755" s="1" t="s">
        <v>4667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4668</v>
      </c>
      <c r="D1756" s="1" t="s">
        <v>2918</v>
      </c>
      <c r="E1756" s="1" t="s">
        <v>1048</v>
      </c>
      <c r="F1756" s="1" t="s">
        <v>456</v>
      </c>
      <c r="G1756" s="1" t="s">
        <v>2091</v>
      </c>
      <c r="H1756" s="1" t="s">
        <v>4669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4670</v>
      </c>
      <c r="D1757" s="1" t="s">
        <v>2921</v>
      </c>
      <c r="E1757" s="1" t="s">
        <v>1048</v>
      </c>
      <c r="F1757" s="1" t="s">
        <v>456</v>
      </c>
      <c r="G1757" s="1" t="s">
        <v>2091</v>
      </c>
      <c r="H1757" s="1" t="s">
        <v>4671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4672</v>
      </c>
      <c r="D1758" s="1" t="s">
        <v>2924</v>
      </c>
      <c r="E1758" s="1" t="s">
        <v>1048</v>
      </c>
      <c r="F1758" s="1" t="s">
        <v>456</v>
      </c>
      <c r="G1758" s="1" t="s">
        <v>2091</v>
      </c>
      <c r="H1758" s="1" t="s">
        <v>4673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2337</v>
      </c>
      <c r="D1759" s="1" t="s">
        <v>2927</v>
      </c>
      <c r="E1759" s="1" t="s">
        <v>1048</v>
      </c>
      <c r="F1759" s="1" t="s">
        <v>456</v>
      </c>
      <c r="G1759" s="1" t="s">
        <v>2091</v>
      </c>
      <c r="H1759" s="1" t="s">
        <v>4674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4675</v>
      </c>
      <c r="D1760" s="1" t="s">
        <v>2930</v>
      </c>
      <c r="E1760" s="1" t="s">
        <v>1048</v>
      </c>
      <c r="F1760" s="1" t="s">
        <v>456</v>
      </c>
      <c r="G1760" s="1" t="s">
        <v>2091</v>
      </c>
      <c r="H1760" s="1" t="s">
        <v>4676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4677</v>
      </c>
      <c r="D1761" s="1" t="s">
        <v>2933</v>
      </c>
      <c r="E1761" s="1" t="s">
        <v>1048</v>
      </c>
      <c r="F1761" s="1" t="s">
        <v>456</v>
      </c>
      <c r="G1761" s="1" t="s">
        <v>2091</v>
      </c>
      <c r="H1761" s="1" t="s">
        <v>4678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4679</v>
      </c>
      <c r="D1762" s="1" t="s">
        <v>2940</v>
      </c>
      <c r="E1762" s="1" t="s">
        <v>1048</v>
      </c>
      <c r="F1762" s="1" t="s">
        <v>456</v>
      </c>
      <c r="G1762" s="1" t="s">
        <v>2091</v>
      </c>
      <c r="H1762" s="1" t="s">
        <v>4680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4681</v>
      </c>
      <c r="D1763" s="1" t="s">
        <v>2943</v>
      </c>
      <c r="E1763" s="1" t="s">
        <v>1048</v>
      </c>
      <c r="F1763" s="1" t="s">
        <v>456</v>
      </c>
      <c r="G1763" s="1" t="s">
        <v>2091</v>
      </c>
      <c r="H1763" s="1" t="s">
        <v>4682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3705</v>
      </c>
      <c r="D1764" s="1" t="s">
        <v>2946</v>
      </c>
      <c r="E1764" s="1" t="s">
        <v>1048</v>
      </c>
      <c r="F1764" s="1" t="s">
        <v>456</v>
      </c>
      <c r="G1764" s="1" t="s">
        <v>2091</v>
      </c>
      <c r="H1764" s="1" t="s">
        <v>4683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4684</v>
      </c>
      <c r="D1765" s="1" t="s">
        <v>2980</v>
      </c>
      <c r="E1765" s="1" t="s">
        <v>1048</v>
      </c>
      <c r="F1765" s="1" t="s">
        <v>456</v>
      </c>
      <c r="G1765" s="1" t="s">
        <v>2091</v>
      </c>
      <c r="H1765" s="1" t="s">
        <v>4685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4686</v>
      </c>
      <c r="D1766" s="1" t="s">
        <v>2983</v>
      </c>
      <c r="E1766" s="1" t="s">
        <v>1048</v>
      </c>
      <c r="F1766" s="1" t="s">
        <v>456</v>
      </c>
      <c r="G1766" s="1" t="s">
        <v>2091</v>
      </c>
      <c r="H1766" s="1" t="s">
        <v>4687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4688</v>
      </c>
      <c r="D1767" s="1" t="s">
        <v>2985</v>
      </c>
      <c r="E1767" s="1" t="s">
        <v>1048</v>
      </c>
      <c r="F1767" s="1" t="s">
        <v>456</v>
      </c>
      <c r="G1767" s="1" t="s">
        <v>2091</v>
      </c>
      <c r="H1767" s="1" t="s">
        <v>4689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4690</v>
      </c>
      <c r="D1768" s="1" t="s">
        <v>2988</v>
      </c>
      <c r="E1768" s="1" t="s">
        <v>1048</v>
      </c>
      <c r="F1768" s="1" t="s">
        <v>456</v>
      </c>
      <c r="G1768" s="1" t="s">
        <v>2091</v>
      </c>
      <c r="H1768" s="1" t="s">
        <v>4691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4692</v>
      </c>
      <c r="D1769" s="1" t="s">
        <v>2991</v>
      </c>
      <c r="E1769" s="1" t="s">
        <v>1048</v>
      </c>
      <c r="F1769" s="1" t="s">
        <v>456</v>
      </c>
      <c r="G1769" s="1" t="s">
        <v>2091</v>
      </c>
      <c r="H1769" s="1" t="s">
        <v>4693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4694</v>
      </c>
      <c r="D1770" s="1" t="s">
        <v>2994</v>
      </c>
      <c r="E1770" s="1" t="s">
        <v>1048</v>
      </c>
      <c r="F1770" s="1" t="s">
        <v>456</v>
      </c>
      <c r="G1770" s="1" t="s">
        <v>2091</v>
      </c>
      <c r="H1770" s="1" t="s">
        <v>4695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1278</v>
      </c>
      <c r="D1771" s="1" t="s">
        <v>2997</v>
      </c>
      <c r="E1771" s="1" t="s">
        <v>1048</v>
      </c>
      <c r="F1771" s="1" t="s">
        <v>456</v>
      </c>
      <c r="G1771" s="1" t="s">
        <v>2091</v>
      </c>
      <c r="H1771" s="1" t="s">
        <v>4696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4697</v>
      </c>
      <c r="D1772" s="1" t="s">
        <v>3023</v>
      </c>
      <c r="E1772" s="1" t="s">
        <v>1048</v>
      </c>
      <c r="F1772" s="1" t="s">
        <v>456</v>
      </c>
      <c r="G1772" s="1" t="s">
        <v>2091</v>
      </c>
      <c r="H1772" s="1" t="s">
        <v>4698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4699</v>
      </c>
      <c r="D1773" s="1" t="s">
        <v>3026</v>
      </c>
      <c r="E1773" s="1" t="s">
        <v>1048</v>
      </c>
      <c r="F1773" s="1" t="s">
        <v>456</v>
      </c>
      <c r="G1773" s="1" t="s">
        <v>2091</v>
      </c>
      <c r="H1773" s="1" t="s">
        <v>4700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984</v>
      </c>
      <c r="D1774" s="1" t="s">
        <v>3029</v>
      </c>
      <c r="E1774" s="1" t="s">
        <v>1048</v>
      </c>
      <c r="F1774" s="1" t="s">
        <v>456</v>
      </c>
      <c r="G1774" s="1" t="s">
        <v>2091</v>
      </c>
      <c r="H1774" s="1" t="s">
        <v>4701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4702</v>
      </c>
      <c r="D1775" s="1" t="s">
        <v>3032</v>
      </c>
      <c r="E1775" s="1" t="s">
        <v>1048</v>
      </c>
      <c r="F1775" s="1" t="s">
        <v>456</v>
      </c>
      <c r="G1775" s="1" t="s">
        <v>2091</v>
      </c>
      <c r="H1775" s="1" t="s">
        <v>4703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4704</v>
      </c>
      <c r="D1776" s="1" t="s">
        <v>3035</v>
      </c>
      <c r="E1776" s="1" t="s">
        <v>1048</v>
      </c>
      <c r="F1776" s="1" t="s">
        <v>456</v>
      </c>
      <c r="G1776" s="1" t="s">
        <v>2091</v>
      </c>
      <c r="H1776" s="1" t="s">
        <v>4705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4706</v>
      </c>
      <c r="D1777" s="1" t="s">
        <v>3038</v>
      </c>
      <c r="E1777" s="1" t="s">
        <v>1048</v>
      </c>
      <c r="F1777" s="1" t="s">
        <v>456</v>
      </c>
      <c r="G1777" s="1" t="s">
        <v>2091</v>
      </c>
      <c r="H1777" s="1" t="s">
        <v>4707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4708</v>
      </c>
      <c r="D1778" s="1" t="s">
        <v>3041</v>
      </c>
      <c r="E1778" s="1" t="s">
        <v>1048</v>
      </c>
      <c r="F1778" s="1" t="s">
        <v>456</v>
      </c>
      <c r="G1778" s="1" t="s">
        <v>2091</v>
      </c>
      <c r="H1778" s="1" t="s">
        <v>4709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4710</v>
      </c>
      <c r="D1779" s="1" t="s">
        <v>3081</v>
      </c>
      <c r="E1779" s="1" t="s">
        <v>1048</v>
      </c>
      <c r="F1779" s="1" t="s">
        <v>456</v>
      </c>
      <c r="G1779" s="1" t="s">
        <v>2091</v>
      </c>
      <c r="H1779" s="1" t="s">
        <v>4711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4712</v>
      </c>
      <c r="D1780" s="1" t="s">
        <v>3090</v>
      </c>
      <c r="E1780" s="1" t="s">
        <v>1048</v>
      </c>
      <c r="F1780" s="1" t="s">
        <v>456</v>
      </c>
      <c r="G1780" s="1" t="s">
        <v>2091</v>
      </c>
      <c r="H1780" s="1" t="s">
        <v>4713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4714</v>
      </c>
      <c r="D1781" s="1" t="s">
        <v>3093</v>
      </c>
      <c r="E1781" s="1" t="s">
        <v>1048</v>
      </c>
      <c r="F1781" s="1" t="s">
        <v>456</v>
      </c>
      <c r="G1781" s="1" t="s">
        <v>2091</v>
      </c>
      <c r="H1781" s="1" t="s">
        <v>4715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455</v>
      </c>
      <c r="D1782" s="1" t="s">
        <v>3099</v>
      </c>
      <c r="E1782" s="1" t="s">
        <v>1048</v>
      </c>
      <c r="F1782" s="1" t="s">
        <v>456</v>
      </c>
      <c r="G1782" s="1" t="s">
        <v>2091</v>
      </c>
      <c r="H1782" s="1" t="s">
        <v>4716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3939</v>
      </c>
      <c r="D1783" s="1" t="s">
        <v>3908</v>
      </c>
      <c r="E1783" s="1" t="s">
        <v>1048</v>
      </c>
      <c r="F1783" s="1" t="s">
        <v>456</v>
      </c>
      <c r="G1783" s="1" t="s">
        <v>2091</v>
      </c>
      <c r="H1783" s="1" t="s">
        <v>4717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4718</v>
      </c>
      <c r="D1784" s="1" t="s">
        <v>3911</v>
      </c>
      <c r="E1784" s="1" t="s">
        <v>1048</v>
      </c>
      <c r="F1784" s="1" t="s">
        <v>456</v>
      </c>
      <c r="G1784" s="1" t="s">
        <v>2091</v>
      </c>
      <c r="H1784" s="1" t="s">
        <v>4719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4720</v>
      </c>
      <c r="D1785" s="1" t="s">
        <v>3101</v>
      </c>
      <c r="E1785" s="1" t="s">
        <v>1048</v>
      </c>
      <c r="F1785" s="1" t="s">
        <v>456</v>
      </c>
      <c r="G1785" s="1" t="s">
        <v>2091</v>
      </c>
      <c r="H1785" s="1" t="s">
        <v>4721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4722</v>
      </c>
      <c r="D1786" s="1" t="s">
        <v>3104</v>
      </c>
      <c r="E1786" s="1" t="s">
        <v>1048</v>
      </c>
      <c r="F1786" s="1" t="s">
        <v>456</v>
      </c>
      <c r="G1786" s="1" t="s">
        <v>2091</v>
      </c>
      <c r="H1786" s="1" t="s">
        <v>4723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4724</v>
      </c>
      <c r="D1787" s="1" t="s">
        <v>3107</v>
      </c>
      <c r="E1787" s="1" t="s">
        <v>1048</v>
      </c>
      <c r="F1787" s="1" t="s">
        <v>456</v>
      </c>
      <c r="G1787" s="1" t="s">
        <v>2091</v>
      </c>
      <c r="H1787" s="1" t="s">
        <v>4725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4726</v>
      </c>
      <c r="D1788" s="1" t="s">
        <v>3110</v>
      </c>
      <c r="E1788" s="1" t="s">
        <v>1048</v>
      </c>
      <c r="F1788" s="1" t="s">
        <v>456</v>
      </c>
      <c r="G1788" s="1" t="s">
        <v>2091</v>
      </c>
      <c r="H1788" s="1" t="s">
        <v>4727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4728</v>
      </c>
      <c r="D1789" s="1" t="s">
        <v>3113</v>
      </c>
      <c r="E1789" s="1" t="s">
        <v>1048</v>
      </c>
      <c r="F1789" s="1" t="s">
        <v>456</v>
      </c>
      <c r="G1789" s="1" t="s">
        <v>2091</v>
      </c>
      <c r="H1789" s="1" t="s">
        <v>4729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4730</v>
      </c>
      <c r="D1790" s="1" t="s">
        <v>3116</v>
      </c>
      <c r="E1790" s="1" t="s">
        <v>1048</v>
      </c>
      <c r="F1790" s="1" t="s">
        <v>456</v>
      </c>
      <c r="G1790" s="1" t="s">
        <v>2091</v>
      </c>
      <c r="H1790" s="1" t="s">
        <v>4731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4732</v>
      </c>
      <c r="D1791" s="1" t="s">
        <v>3119</v>
      </c>
      <c r="E1791" s="1" t="s">
        <v>1048</v>
      </c>
      <c r="F1791" s="1" t="s">
        <v>456</v>
      </c>
      <c r="G1791" s="1" t="s">
        <v>2091</v>
      </c>
      <c r="H1791" s="1" t="s">
        <v>4733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3519</v>
      </c>
      <c r="D1792" s="1" t="s">
        <v>3122</v>
      </c>
      <c r="E1792" s="1" t="s">
        <v>1048</v>
      </c>
      <c r="F1792" s="1" t="s">
        <v>456</v>
      </c>
      <c r="G1792" s="1" t="s">
        <v>2091</v>
      </c>
      <c r="H1792" s="1" t="s">
        <v>4734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3705</v>
      </c>
      <c r="D1793" s="1" t="s">
        <v>3125</v>
      </c>
      <c r="E1793" s="1" t="s">
        <v>1048</v>
      </c>
      <c r="F1793" s="1" t="s">
        <v>456</v>
      </c>
      <c r="G1793" s="1" t="s">
        <v>2091</v>
      </c>
      <c r="H1793" s="1" t="s">
        <v>4735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893</v>
      </c>
      <c r="D1794" s="1" t="s">
        <v>3127</v>
      </c>
      <c r="E1794" s="1" t="s">
        <v>1048</v>
      </c>
      <c r="F1794" s="1" t="s">
        <v>456</v>
      </c>
      <c r="G1794" s="1" t="s">
        <v>2091</v>
      </c>
      <c r="H1794" s="1" t="s">
        <v>4736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4737</v>
      </c>
      <c r="D1795" s="1" t="s">
        <v>3130</v>
      </c>
      <c r="E1795" s="1" t="s">
        <v>1048</v>
      </c>
      <c r="F1795" s="1" t="s">
        <v>456</v>
      </c>
      <c r="G1795" s="1" t="s">
        <v>2091</v>
      </c>
      <c r="H1795" s="1" t="s">
        <v>4738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4739</v>
      </c>
      <c r="D1796" s="1" t="s">
        <v>3133</v>
      </c>
      <c r="E1796" s="1" t="s">
        <v>1048</v>
      </c>
      <c r="F1796" s="1" t="s">
        <v>456</v>
      </c>
      <c r="G1796" s="1" t="s">
        <v>2091</v>
      </c>
      <c r="H1796" s="1" t="s">
        <v>4740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4741</v>
      </c>
      <c r="D1797" s="1" t="s">
        <v>2564</v>
      </c>
      <c r="E1797" s="1" t="s">
        <v>1048</v>
      </c>
      <c r="F1797" s="1" t="s">
        <v>456</v>
      </c>
      <c r="G1797" s="1" t="s">
        <v>2091</v>
      </c>
      <c r="H1797" s="1" t="s">
        <v>4742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4743</v>
      </c>
      <c r="D1798" s="1" t="s">
        <v>1061</v>
      </c>
      <c r="E1798" s="1" t="s">
        <v>1048</v>
      </c>
      <c r="F1798" s="1" t="s">
        <v>456</v>
      </c>
      <c r="G1798" s="1" t="s">
        <v>2091</v>
      </c>
      <c r="H1798" s="1" t="s">
        <v>4744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4745</v>
      </c>
      <c r="D1799" s="1" t="s">
        <v>2577</v>
      </c>
      <c r="E1799" s="1" t="s">
        <v>1048</v>
      </c>
      <c r="F1799" s="1" t="s">
        <v>456</v>
      </c>
      <c r="G1799" s="1" t="s">
        <v>2091</v>
      </c>
      <c r="H1799" s="1" t="s">
        <v>4746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4747</v>
      </c>
      <c r="D1800" s="1" t="s">
        <v>2617</v>
      </c>
      <c r="E1800" s="1" t="s">
        <v>1048</v>
      </c>
      <c r="F1800" s="1" t="s">
        <v>456</v>
      </c>
      <c r="G1800" s="1" t="s">
        <v>2091</v>
      </c>
      <c r="H1800" s="1" t="s">
        <v>4748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4749</v>
      </c>
      <c r="D1801" s="1" t="s">
        <v>2620</v>
      </c>
      <c r="E1801" s="1" t="s">
        <v>1048</v>
      </c>
      <c r="F1801" s="1" t="s">
        <v>456</v>
      </c>
      <c r="G1801" s="1" t="s">
        <v>2091</v>
      </c>
      <c r="H1801" s="1" t="s">
        <v>4750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4751</v>
      </c>
      <c r="D1802" s="1" t="s">
        <v>2623</v>
      </c>
      <c r="E1802" s="1" t="s">
        <v>1048</v>
      </c>
      <c r="F1802" s="1" t="s">
        <v>456</v>
      </c>
      <c r="G1802" s="1" t="s">
        <v>2091</v>
      </c>
      <c r="H1802" s="1" t="s">
        <v>4752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4753</v>
      </c>
      <c r="D1803" s="1" t="s">
        <v>2626</v>
      </c>
      <c r="E1803" s="1" t="s">
        <v>1048</v>
      </c>
      <c r="F1803" s="1" t="s">
        <v>456</v>
      </c>
      <c r="G1803" s="1" t="s">
        <v>2091</v>
      </c>
      <c r="H1803" s="1" t="s">
        <v>4754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4755</v>
      </c>
      <c r="D1804" s="1" t="s">
        <v>2629</v>
      </c>
      <c r="E1804" s="1" t="s">
        <v>1048</v>
      </c>
      <c r="F1804" s="1" t="s">
        <v>456</v>
      </c>
      <c r="G1804" s="1" t="s">
        <v>2091</v>
      </c>
      <c r="H1804" s="1" t="s">
        <v>4756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4757</v>
      </c>
      <c r="D1805" s="1" t="s">
        <v>2632</v>
      </c>
      <c r="E1805" s="1" t="s">
        <v>1048</v>
      </c>
      <c r="F1805" s="1" t="s">
        <v>456</v>
      </c>
      <c r="G1805" s="1" t="s">
        <v>2091</v>
      </c>
      <c r="H1805" s="1" t="s">
        <v>4758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4759</v>
      </c>
      <c r="D1806" s="1" t="s">
        <v>2635</v>
      </c>
      <c r="E1806" s="1" t="s">
        <v>1048</v>
      </c>
      <c r="F1806" s="1" t="s">
        <v>456</v>
      </c>
      <c r="G1806" s="1" t="s">
        <v>2091</v>
      </c>
      <c r="H1806" s="1" t="s">
        <v>4760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4761</v>
      </c>
      <c r="D1807" s="1" t="s">
        <v>2638</v>
      </c>
      <c r="E1807" s="1" t="s">
        <v>1048</v>
      </c>
      <c r="F1807" s="1" t="s">
        <v>456</v>
      </c>
      <c r="G1807" s="1" t="s">
        <v>2091</v>
      </c>
      <c r="H1807" s="1" t="s">
        <v>4762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4763</v>
      </c>
      <c r="D1808" s="1" t="s">
        <v>2641</v>
      </c>
      <c r="E1808" s="1" t="s">
        <v>1048</v>
      </c>
      <c r="F1808" s="1" t="s">
        <v>456</v>
      </c>
      <c r="G1808" s="1" t="s">
        <v>2091</v>
      </c>
      <c r="H1808" s="1" t="s">
        <v>4764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4765</v>
      </c>
      <c r="D1809" s="1" t="s">
        <v>2672</v>
      </c>
      <c r="E1809" s="1" t="s">
        <v>1048</v>
      </c>
      <c r="F1809" s="1" t="s">
        <v>456</v>
      </c>
      <c r="G1809" s="1" t="s">
        <v>2091</v>
      </c>
      <c r="H1809" s="1" t="s">
        <v>4766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4767</v>
      </c>
      <c r="D1810" s="1" t="s">
        <v>3316</v>
      </c>
      <c r="E1810" s="1" t="s">
        <v>1048</v>
      </c>
      <c r="F1810" s="1" t="s">
        <v>456</v>
      </c>
      <c r="G1810" s="1" t="s">
        <v>2091</v>
      </c>
      <c r="H1810" s="1" t="s">
        <v>4768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4769</v>
      </c>
      <c r="D1811" s="1" t="s">
        <v>2678</v>
      </c>
      <c r="E1811" s="1" t="s">
        <v>1048</v>
      </c>
      <c r="F1811" s="1" t="s">
        <v>456</v>
      </c>
      <c r="G1811" s="1" t="s">
        <v>2091</v>
      </c>
      <c r="H1811" s="1" t="s">
        <v>4770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4771</v>
      </c>
      <c r="D1812" s="1" t="s">
        <v>3325</v>
      </c>
      <c r="E1812" s="1" t="s">
        <v>1048</v>
      </c>
      <c r="F1812" s="1" t="s">
        <v>456</v>
      </c>
      <c r="G1812" s="1" t="s">
        <v>2091</v>
      </c>
      <c r="H1812" s="1" t="s">
        <v>4772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2073</v>
      </c>
      <c r="D1813" s="1" t="s">
        <v>2690</v>
      </c>
      <c r="E1813" s="1" t="s">
        <v>1048</v>
      </c>
      <c r="F1813" s="1" t="s">
        <v>456</v>
      </c>
      <c r="G1813" s="1" t="s">
        <v>2091</v>
      </c>
      <c r="H1813" s="1" t="s">
        <v>4773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4774</v>
      </c>
      <c r="D1814" s="1" t="s">
        <v>4775</v>
      </c>
      <c r="E1814" s="1" t="s">
        <v>2321</v>
      </c>
      <c r="F1814" s="1" t="s">
        <v>486</v>
      </c>
      <c r="G1814" s="1" t="s">
        <v>2091</v>
      </c>
      <c r="H1814" s="1" t="s">
        <v>4776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4777</v>
      </c>
      <c r="D1815" s="1" t="s">
        <v>4778</v>
      </c>
      <c r="E1815" s="1" t="s">
        <v>2321</v>
      </c>
      <c r="F1815" s="1" t="s">
        <v>486</v>
      </c>
      <c r="G1815" s="1" t="s">
        <v>2091</v>
      </c>
      <c r="H1815" s="1" t="s">
        <v>4779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4780</v>
      </c>
      <c r="D1816" s="1" t="s">
        <v>4781</v>
      </c>
      <c r="E1816" s="1" t="s">
        <v>2321</v>
      </c>
      <c r="F1816" s="1" t="s">
        <v>486</v>
      </c>
      <c r="G1816" s="1" t="s">
        <v>2091</v>
      </c>
      <c r="H1816" s="1" t="s">
        <v>4782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4783</v>
      </c>
      <c r="D1817" s="1" t="s">
        <v>4784</v>
      </c>
      <c r="E1817" s="1" t="s">
        <v>2321</v>
      </c>
      <c r="F1817" s="1" t="s">
        <v>486</v>
      </c>
      <c r="G1817" s="1" t="s">
        <v>2091</v>
      </c>
      <c r="H1817" s="1" t="s">
        <v>4785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872</v>
      </c>
      <c r="D1818" s="1" t="s">
        <v>4786</v>
      </c>
      <c r="E1818" s="1" t="s">
        <v>2321</v>
      </c>
      <c r="F1818" s="1" t="s">
        <v>486</v>
      </c>
      <c r="G1818" s="1" t="s">
        <v>2091</v>
      </c>
      <c r="H1818" s="1" t="s">
        <v>4787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4788</v>
      </c>
      <c r="D1819" s="1" t="s">
        <v>4789</v>
      </c>
      <c r="E1819" s="1" t="s">
        <v>2321</v>
      </c>
      <c r="F1819" s="1" t="s">
        <v>486</v>
      </c>
      <c r="G1819" s="1" t="s">
        <v>2091</v>
      </c>
      <c r="H1819" s="1" t="s">
        <v>4790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4791</v>
      </c>
      <c r="D1820" s="1" t="s">
        <v>4792</v>
      </c>
      <c r="E1820" s="1" t="s">
        <v>2321</v>
      </c>
      <c r="F1820" s="1" t="s">
        <v>486</v>
      </c>
      <c r="G1820" s="1" t="s">
        <v>2091</v>
      </c>
      <c r="H1820" s="1" t="s">
        <v>4793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4794</v>
      </c>
      <c r="D1821" s="1" t="s">
        <v>4795</v>
      </c>
      <c r="E1821" s="1" t="s">
        <v>2321</v>
      </c>
      <c r="F1821" s="1" t="s">
        <v>486</v>
      </c>
      <c r="G1821" s="1" t="s">
        <v>2091</v>
      </c>
      <c r="H1821" s="1" t="s">
        <v>4796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4797</v>
      </c>
      <c r="D1822" s="1" t="s">
        <v>4798</v>
      </c>
      <c r="E1822" s="1" t="s">
        <v>2321</v>
      </c>
      <c r="F1822" s="1" t="s">
        <v>486</v>
      </c>
      <c r="G1822" s="1" t="s">
        <v>2091</v>
      </c>
      <c r="H1822" s="1" t="s">
        <v>4799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4800</v>
      </c>
      <c r="D1823" s="1" t="s">
        <v>4801</v>
      </c>
      <c r="E1823" s="1" t="s">
        <v>2321</v>
      </c>
      <c r="F1823" s="1" t="s">
        <v>486</v>
      </c>
      <c r="G1823" s="1" t="s">
        <v>2091</v>
      </c>
      <c r="H1823" s="1" t="s">
        <v>4802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4803</v>
      </c>
      <c r="D1824" s="1" t="s">
        <v>4804</v>
      </c>
      <c r="E1824" s="1" t="s">
        <v>2321</v>
      </c>
      <c r="F1824" s="1" t="s">
        <v>486</v>
      </c>
      <c r="G1824" s="1" t="s">
        <v>2091</v>
      </c>
      <c r="H1824" s="1" t="s">
        <v>4805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4806</v>
      </c>
      <c r="D1825" s="1" t="s">
        <v>4807</v>
      </c>
      <c r="E1825" s="1" t="s">
        <v>2321</v>
      </c>
      <c r="F1825" s="1" t="s">
        <v>486</v>
      </c>
      <c r="G1825" s="1" t="s">
        <v>2091</v>
      </c>
      <c r="H1825" s="1" t="s">
        <v>4808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893</v>
      </c>
      <c r="D1826" s="1" t="s">
        <v>4809</v>
      </c>
      <c r="E1826" s="1" t="s">
        <v>2321</v>
      </c>
      <c r="F1826" s="1" t="s">
        <v>486</v>
      </c>
      <c r="G1826" s="1" t="s">
        <v>2091</v>
      </c>
      <c r="H1826" s="1" t="s">
        <v>4810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4811</v>
      </c>
      <c r="D1827" s="1" t="s">
        <v>4812</v>
      </c>
      <c r="E1827" s="1" t="s">
        <v>2321</v>
      </c>
      <c r="F1827" s="1" t="s">
        <v>486</v>
      </c>
      <c r="G1827" s="1" t="s">
        <v>2091</v>
      </c>
      <c r="H1827" s="1" t="s">
        <v>4813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4814</v>
      </c>
      <c r="D1828" s="1" t="s">
        <v>4815</v>
      </c>
      <c r="E1828" s="1" t="s">
        <v>2321</v>
      </c>
      <c r="F1828" s="1" t="s">
        <v>486</v>
      </c>
      <c r="G1828" s="1" t="s">
        <v>2091</v>
      </c>
      <c r="H1828" s="1" t="s">
        <v>4816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4817</v>
      </c>
      <c r="D1829" s="1" t="s">
        <v>4818</v>
      </c>
      <c r="E1829" s="1" t="s">
        <v>2321</v>
      </c>
      <c r="F1829" s="1" t="s">
        <v>486</v>
      </c>
      <c r="G1829" s="1" t="s">
        <v>2091</v>
      </c>
      <c r="H1829" s="1" t="s">
        <v>4819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4820</v>
      </c>
      <c r="D1830" s="1" t="s">
        <v>4821</v>
      </c>
      <c r="E1830" s="1" t="s">
        <v>2321</v>
      </c>
      <c r="F1830" s="1" t="s">
        <v>486</v>
      </c>
      <c r="G1830" s="1" t="s">
        <v>2091</v>
      </c>
      <c r="H1830" s="1" t="s">
        <v>4822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4823</v>
      </c>
      <c r="D1831" s="1" t="s">
        <v>4824</v>
      </c>
      <c r="E1831" s="1" t="s">
        <v>2321</v>
      </c>
      <c r="F1831" s="1" t="s">
        <v>486</v>
      </c>
      <c r="G1831" s="1" t="s">
        <v>2091</v>
      </c>
      <c r="H1831" s="1" t="s">
        <v>4825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4826</v>
      </c>
      <c r="D1832" s="1" t="s">
        <v>4827</v>
      </c>
      <c r="E1832" s="1" t="s">
        <v>2321</v>
      </c>
      <c r="F1832" s="1" t="s">
        <v>486</v>
      </c>
      <c r="G1832" s="1" t="s">
        <v>2091</v>
      </c>
      <c r="H1832" s="1" t="s">
        <v>4828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4829</v>
      </c>
      <c r="D1833" s="1" t="s">
        <v>4830</v>
      </c>
      <c r="E1833" s="1" t="s">
        <v>2321</v>
      </c>
      <c r="F1833" s="1" t="s">
        <v>486</v>
      </c>
      <c r="G1833" s="1" t="s">
        <v>2091</v>
      </c>
      <c r="H1833" s="1" t="s">
        <v>4831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4832</v>
      </c>
      <c r="D1834" s="1" t="s">
        <v>4833</v>
      </c>
      <c r="E1834" s="1" t="s">
        <v>2321</v>
      </c>
      <c r="F1834" s="1" t="s">
        <v>486</v>
      </c>
      <c r="G1834" s="1" t="s">
        <v>2091</v>
      </c>
      <c r="H1834" s="1" t="s">
        <v>4834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857</v>
      </c>
      <c r="D1835" s="1" t="s">
        <v>4835</v>
      </c>
      <c r="E1835" s="1" t="s">
        <v>2321</v>
      </c>
      <c r="F1835" s="1" t="s">
        <v>486</v>
      </c>
      <c r="G1835" s="1" t="s">
        <v>2091</v>
      </c>
      <c r="H1835" s="1" t="s">
        <v>4836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4837</v>
      </c>
      <c r="D1836" s="1" t="s">
        <v>4838</v>
      </c>
      <c r="E1836" s="1" t="s">
        <v>2321</v>
      </c>
      <c r="F1836" s="1" t="s">
        <v>486</v>
      </c>
      <c r="G1836" s="1" t="s">
        <v>2091</v>
      </c>
      <c r="H1836" s="1" t="s">
        <v>4839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4840</v>
      </c>
      <c r="D1837" s="1" t="s">
        <v>4841</v>
      </c>
      <c r="E1837" s="1" t="s">
        <v>2321</v>
      </c>
      <c r="F1837" s="1" t="s">
        <v>486</v>
      </c>
      <c r="G1837" s="1" t="s">
        <v>2091</v>
      </c>
      <c r="H1837" s="1" t="s">
        <v>4842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4843</v>
      </c>
      <c r="D1838" s="1" t="s">
        <v>4844</v>
      </c>
      <c r="E1838" s="1" t="s">
        <v>2321</v>
      </c>
      <c r="F1838" s="1" t="s">
        <v>486</v>
      </c>
      <c r="G1838" s="1" t="s">
        <v>2091</v>
      </c>
      <c r="H1838" s="1" t="s">
        <v>4845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4846</v>
      </c>
      <c r="D1839" s="1" t="s">
        <v>4847</v>
      </c>
      <c r="E1839" s="1" t="s">
        <v>2321</v>
      </c>
      <c r="F1839" s="1" t="s">
        <v>486</v>
      </c>
      <c r="G1839" s="1" t="s">
        <v>2091</v>
      </c>
      <c r="H1839" s="1" t="s">
        <v>4848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4849</v>
      </c>
      <c r="D1840" s="1" t="s">
        <v>4850</v>
      </c>
      <c r="E1840" s="1" t="s">
        <v>2321</v>
      </c>
      <c r="F1840" s="1" t="s">
        <v>486</v>
      </c>
      <c r="G1840" s="1" t="s">
        <v>2091</v>
      </c>
      <c r="H1840" s="1" t="s">
        <v>4851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4852</v>
      </c>
      <c r="D1841" s="1" t="s">
        <v>4853</v>
      </c>
      <c r="E1841" s="1" t="s">
        <v>2321</v>
      </c>
      <c r="F1841" s="1" t="s">
        <v>486</v>
      </c>
      <c r="G1841" s="1" t="s">
        <v>2091</v>
      </c>
      <c r="H1841" s="1" t="s">
        <v>4854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4855</v>
      </c>
      <c r="D1842" s="1" t="s">
        <v>4856</v>
      </c>
      <c r="E1842" s="1" t="s">
        <v>2321</v>
      </c>
      <c r="F1842" s="1" t="s">
        <v>486</v>
      </c>
      <c r="G1842" s="1" t="s">
        <v>2091</v>
      </c>
      <c r="H1842" s="1" t="s">
        <v>4857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4858</v>
      </c>
      <c r="D1843" s="1" t="s">
        <v>4859</v>
      </c>
      <c r="E1843" s="1" t="s">
        <v>2321</v>
      </c>
      <c r="F1843" s="1" t="s">
        <v>486</v>
      </c>
      <c r="G1843" s="1" t="s">
        <v>2091</v>
      </c>
      <c r="H1843" s="1" t="s">
        <v>4860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4861</v>
      </c>
      <c r="D1844" s="1" t="s">
        <v>4862</v>
      </c>
      <c r="E1844" s="1" t="s">
        <v>2321</v>
      </c>
      <c r="F1844" s="1" t="s">
        <v>486</v>
      </c>
      <c r="G1844" s="1" t="s">
        <v>2091</v>
      </c>
      <c r="H1844" s="1" t="s">
        <v>4863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4864</v>
      </c>
      <c r="D1845" s="1" t="s">
        <v>4865</v>
      </c>
      <c r="E1845" s="1" t="s">
        <v>2321</v>
      </c>
      <c r="F1845" s="1" t="s">
        <v>486</v>
      </c>
      <c r="G1845" s="1" t="s">
        <v>2091</v>
      </c>
      <c r="H1845" s="1" t="s">
        <v>4866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4867</v>
      </c>
      <c r="D1846" s="1" t="s">
        <v>4868</v>
      </c>
      <c r="E1846" s="1" t="s">
        <v>2321</v>
      </c>
      <c r="F1846" s="1" t="s">
        <v>486</v>
      </c>
      <c r="G1846" s="1" t="s">
        <v>2091</v>
      </c>
      <c r="H1846" s="1" t="s">
        <v>4869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4870</v>
      </c>
      <c r="D1847" s="1" t="s">
        <v>4871</v>
      </c>
      <c r="E1847" s="1" t="s">
        <v>2321</v>
      </c>
      <c r="F1847" s="1" t="s">
        <v>486</v>
      </c>
      <c r="G1847" s="1" t="s">
        <v>2091</v>
      </c>
      <c r="H1847" s="1" t="s">
        <v>4872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4873</v>
      </c>
      <c r="D1848" s="1" t="s">
        <v>4874</v>
      </c>
      <c r="E1848" s="1" t="s">
        <v>2321</v>
      </c>
      <c r="F1848" s="1" t="s">
        <v>486</v>
      </c>
      <c r="G1848" s="1" t="s">
        <v>2091</v>
      </c>
      <c r="H1848" s="1" t="s">
        <v>4875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4876</v>
      </c>
      <c r="D1849" s="1" t="s">
        <v>4877</v>
      </c>
      <c r="E1849" s="1" t="s">
        <v>2321</v>
      </c>
      <c r="F1849" s="1" t="s">
        <v>486</v>
      </c>
      <c r="G1849" s="1" t="s">
        <v>2091</v>
      </c>
      <c r="H1849" s="1" t="s">
        <v>4878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4879</v>
      </c>
      <c r="D1850" s="1" t="s">
        <v>4880</v>
      </c>
      <c r="E1850" s="1" t="s">
        <v>2321</v>
      </c>
      <c r="F1850" s="1" t="s">
        <v>486</v>
      </c>
      <c r="G1850" s="1" t="s">
        <v>2091</v>
      </c>
      <c r="H1850" s="1" t="s">
        <v>4881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4882</v>
      </c>
      <c r="D1851" s="1" t="s">
        <v>4883</v>
      </c>
      <c r="E1851" s="1" t="s">
        <v>2321</v>
      </c>
      <c r="F1851" s="1" t="s">
        <v>486</v>
      </c>
      <c r="G1851" s="1" t="s">
        <v>2091</v>
      </c>
      <c r="H1851" s="1" t="s">
        <v>4884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4885</v>
      </c>
      <c r="D1852" s="1" t="s">
        <v>4886</v>
      </c>
      <c r="E1852" s="1" t="s">
        <v>2321</v>
      </c>
      <c r="F1852" s="1" t="s">
        <v>486</v>
      </c>
      <c r="G1852" s="1" t="s">
        <v>2091</v>
      </c>
      <c r="H1852" s="1" t="s">
        <v>4887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4888</v>
      </c>
      <c r="D1853" s="1" t="s">
        <v>4889</v>
      </c>
      <c r="E1853" s="1" t="s">
        <v>2321</v>
      </c>
      <c r="F1853" s="1" t="s">
        <v>486</v>
      </c>
      <c r="G1853" s="1" t="s">
        <v>2091</v>
      </c>
      <c r="H1853" s="1" t="s">
        <v>4890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4891</v>
      </c>
      <c r="D1854" s="1" t="s">
        <v>4892</v>
      </c>
      <c r="E1854" s="1" t="s">
        <v>2321</v>
      </c>
      <c r="F1854" s="1" t="s">
        <v>486</v>
      </c>
      <c r="G1854" s="1" t="s">
        <v>2091</v>
      </c>
      <c r="H1854" s="1" t="s">
        <v>4893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4894</v>
      </c>
      <c r="D1855" s="1" t="s">
        <v>4895</v>
      </c>
      <c r="E1855" s="1" t="s">
        <v>2321</v>
      </c>
      <c r="F1855" s="1" t="s">
        <v>486</v>
      </c>
      <c r="G1855" s="1" t="s">
        <v>2091</v>
      </c>
      <c r="H1855" s="1" t="s">
        <v>4896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961</v>
      </c>
      <c r="D1856" s="1" t="s">
        <v>4897</v>
      </c>
      <c r="E1856" s="1" t="s">
        <v>2321</v>
      </c>
      <c r="F1856" s="1" t="s">
        <v>486</v>
      </c>
      <c r="G1856" s="1" t="s">
        <v>2091</v>
      </c>
      <c r="H1856" s="1" t="s">
        <v>4898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4899</v>
      </c>
      <c r="D1857" s="1" t="s">
        <v>4900</v>
      </c>
      <c r="E1857" s="1" t="s">
        <v>2321</v>
      </c>
      <c r="F1857" s="1" t="s">
        <v>486</v>
      </c>
      <c r="G1857" s="1" t="s">
        <v>2091</v>
      </c>
      <c r="H1857" s="1" t="s">
        <v>4901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4902</v>
      </c>
      <c r="D1858" s="1" t="s">
        <v>4903</v>
      </c>
      <c r="E1858" s="1" t="s">
        <v>2321</v>
      </c>
      <c r="F1858" s="1" t="s">
        <v>486</v>
      </c>
      <c r="G1858" s="1" t="s">
        <v>2091</v>
      </c>
      <c r="H1858" s="1" t="s">
        <v>4904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4905</v>
      </c>
      <c r="D1859" s="1" t="s">
        <v>4906</v>
      </c>
      <c r="E1859" s="1" t="s">
        <v>2321</v>
      </c>
      <c r="F1859" s="1" t="s">
        <v>486</v>
      </c>
      <c r="G1859" s="1" t="s">
        <v>2091</v>
      </c>
      <c r="H1859" s="1" t="s">
        <v>4907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878</v>
      </c>
      <c r="D1860" s="1" t="s">
        <v>4908</v>
      </c>
      <c r="E1860" s="1" t="s">
        <v>2321</v>
      </c>
      <c r="F1860" s="1" t="s">
        <v>486</v>
      </c>
      <c r="G1860" s="1" t="s">
        <v>2091</v>
      </c>
      <c r="H1860" s="1" t="s">
        <v>4909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4910</v>
      </c>
      <c r="D1861" s="1" t="s">
        <v>4911</v>
      </c>
      <c r="E1861" s="1" t="s">
        <v>2321</v>
      </c>
      <c r="F1861" s="1" t="s">
        <v>486</v>
      </c>
      <c r="G1861" s="1" t="s">
        <v>2091</v>
      </c>
      <c r="H1861" s="1" t="s">
        <v>4912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4913</v>
      </c>
      <c r="D1862" s="1" t="s">
        <v>4914</v>
      </c>
      <c r="E1862" s="1" t="s">
        <v>2321</v>
      </c>
      <c r="F1862" s="1" t="s">
        <v>486</v>
      </c>
      <c r="G1862" s="1" t="s">
        <v>2091</v>
      </c>
      <c r="H1862" s="1" t="s">
        <v>4915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833</v>
      </c>
      <c r="D1863" s="1" t="s">
        <v>4916</v>
      </c>
      <c r="E1863" s="1" t="s">
        <v>2321</v>
      </c>
      <c r="F1863" s="1" t="s">
        <v>486</v>
      </c>
      <c r="G1863" s="1" t="s">
        <v>2091</v>
      </c>
      <c r="H1863" s="1" t="s">
        <v>4917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4918</v>
      </c>
      <c r="D1864" s="1" t="s">
        <v>4919</v>
      </c>
      <c r="E1864" s="1" t="s">
        <v>2321</v>
      </c>
      <c r="F1864" s="1" t="s">
        <v>486</v>
      </c>
      <c r="G1864" s="1" t="s">
        <v>2091</v>
      </c>
      <c r="H1864" s="1" t="s">
        <v>4920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4921</v>
      </c>
      <c r="D1865" s="1" t="s">
        <v>4922</v>
      </c>
      <c r="E1865" s="1" t="s">
        <v>2321</v>
      </c>
      <c r="F1865" s="1" t="s">
        <v>486</v>
      </c>
      <c r="G1865" s="1" t="s">
        <v>2091</v>
      </c>
      <c r="H1865" s="1" t="s">
        <v>4923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4924</v>
      </c>
      <c r="D1866" s="1" t="s">
        <v>4925</v>
      </c>
      <c r="E1866" s="1" t="s">
        <v>2321</v>
      </c>
      <c r="F1866" s="1" t="s">
        <v>486</v>
      </c>
      <c r="G1866" s="1" t="s">
        <v>2091</v>
      </c>
      <c r="H1866" s="1" t="s">
        <v>4926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863</v>
      </c>
      <c r="D1867" s="1" t="s">
        <v>4927</v>
      </c>
      <c r="E1867" s="1" t="s">
        <v>2321</v>
      </c>
      <c r="F1867" s="1" t="s">
        <v>486</v>
      </c>
      <c r="G1867" s="1" t="s">
        <v>2091</v>
      </c>
      <c r="H1867" s="1" t="s">
        <v>4928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4929</v>
      </c>
      <c r="D1868" s="1" t="s">
        <v>4930</v>
      </c>
      <c r="E1868" s="1" t="s">
        <v>2321</v>
      </c>
      <c r="F1868" s="1" t="s">
        <v>486</v>
      </c>
      <c r="G1868" s="1" t="s">
        <v>2091</v>
      </c>
      <c r="H1868" s="1" t="s">
        <v>4931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4932</v>
      </c>
      <c r="D1869" s="1" t="s">
        <v>4933</v>
      </c>
      <c r="E1869" s="1" t="s">
        <v>2321</v>
      </c>
      <c r="F1869" s="1" t="s">
        <v>486</v>
      </c>
      <c r="G1869" s="1" t="s">
        <v>2091</v>
      </c>
      <c r="H1869" s="1" t="s">
        <v>4934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4935</v>
      </c>
      <c r="D1870" s="1" t="s">
        <v>4936</v>
      </c>
      <c r="E1870" s="1" t="s">
        <v>2321</v>
      </c>
      <c r="F1870" s="1" t="s">
        <v>486</v>
      </c>
      <c r="G1870" s="1" t="s">
        <v>2091</v>
      </c>
      <c r="H1870" s="1" t="s">
        <v>4937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4938</v>
      </c>
      <c r="D1871" s="1" t="s">
        <v>4939</v>
      </c>
      <c r="E1871" s="1" t="s">
        <v>2321</v>
      </c>
      <c r="F1871" s="1" t="s">
        <v>486</v>
      </c>
      <c r="G1871" s="1" t="s">
        <v>2091</v>
      </c>
      <c r="H1871" s="1" t="s">
        <v>4940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4941</v>
      </c>
      <c r="D1872" s="1" t="s">
        <v>4942</v>
      </c>
      <c r="E1872" s="1" t="s">
        <v>2321</v>
      </c>
      <c r="F1872" s="1" t="s">
        <v>486</v>
      </c>
      <c r="G1872" s="1" t="s">
        <v>2091</v>
      </c>
      <c r="H1872" s="1" t="s">
        <v>4943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4944</v>
      </c>
      <c r="D1873" s="1" t="s">
        <v>4945</v>
      </c>
      <c r="E1873" s="1" t="s">
        <v>2321</v>
      </c>
      <c r="F1873" s="1" t="s">
        <v>486</v>
      </c>
      <c r="G1873" s="1" t="s">
        <v>2091</v>
      </c>
      <c r="H1873" s="1" t="s">
        <v>4946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4947</v>
      </c>
      <c r="D1874" s="1" t="s">
        <v>4948</v>
      </c>
      <c r="E1874" s="1" t="s">
        <v>2321</v>
      </c>
      <c r="F1874" s="1" t="s">
        <v>486</v>
      </c>
      <c r="G1874" s="1" t="s">
        <v>2091</v>
      </c>
      <c r="H1874" s="1" t="s">
        <v>4949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4950</v>
      </c>
      <c r="D1875" s="1" t="s">
        <v>4951</v>
      </c>
      <c r="E1875" s="1" t="s">
        <v>2321</v>
      </c>
      <c r="F1875" s="1" t="s">
        <v>486</v>
      </c>
      <c r="G1875" s="1" t="s">
        <v>2091</v>
      </c>
      <c r="H1875" s="1" t="s">
        <v>4952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4953</v>
      </c>
      <c r="D1876" s="1" t="s">
        <v>4954</v>
      </c>
      <c r="E1876" s="1" t="s">
        <v>2321</v>
      </c>
      <c r="F1876" s="1" t="s">
        <v>486</v>
      </c>
      <c r="G1876" s="1" t="s">
        <v>2091</v>
      </c>
      <c r="H1876" s="1" t="s">
        <v>4955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4956</v>
      </c>
      <c r="D1877" s="1" t="s">
        <v>4957</v>
      </c>
      <c r="E1877" s="1" t="s">
        <v>2321</v>
      </c>
      <c r="F1877" s="1" t="s">
        <v>486</v>
      </c>
      <c r="G1877" s="1" t="s">
        <v>2091</v>
      </c>
      <c r="H1877" s="1" t="s">
        <v>4958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824</v>
      </c>
      <c r="D1878" s="1" t="s">
        <v>4959</v>
      </c>
      <c r="E1878" s="1" t="s">
        <v>2321</v>
      </c>
      <c r="F1878" s="1" t="s">
        <v>486</v>
      </c>
      <c r="G1878" s="1" t="s">
        <v>2091</v>
      </c>
      <c r="H1878" s="1" t="s">
        <v>4960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4961</v>
      </c>
      <c r="D1879" s="1" t="s">
        <v>4962</v>
      </c>
      <c r="E1879" s="1" t="s">
        <v>2321</v>
      </c>
      <c r="F1879" s="1" t="s">
        <v>486</v>
      </c>
      <c r="G1879" s="1" t="s">
        <v>2091</v>
      </c>
      <c r="H1879" s="1" t="s">
        <v>4963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4964</v>
      </c>
      <c r="D1880" s="1" t="s">
        <v>4965</v>
      </c>
      <c r="E1880" s="1" t="s">
        <v>2321</v>
      </c>
      <c r="F1880" s="1" t="s">
        <v>486</v>
      </c>
      <c r="G1880" s="1" t="s">
        <v>2091</v>
      </c>
      <c r="H1880" s="1" t="s">
        <v>4966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4967</v>
      </c>
      <c r="D1881" s="1" t="s">
        <v>4968</v>
      </c>
      <c r="E1881" s="1" t="s">
        <v>2321</v>
      </c>
      <c r="F1881" s="1" t="s">
        <v>486</v>
      </c>
      <c r="G1881" s="1" t="s">
        <v>2091</v>
      </c>
      <c r="H1881" s="1" t="s">
        <v>4969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4970</v>
      </c>
      <c r="D1882" s="1" t="s">
        <v>4971</v>
      </c>
      <c r="E1882" s="1" t="s">
        <v>2321</v>
      </c>
      <c r="F1882" s="1" t="s">
        <v>486</v>
      </c>
      <c r="G1882" s="1" t="s">
        <v>2091</v>
      </c>
      <c r="H1882" s="1" t="s">
        <v>4972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4973</v>
      </c>
      <c r="D1883" s="1" t="s">
        <v>4974</v>
      </c>
      <c r="E1883" s="1" t="s">
        <v>2321</v>
      </c>
      <c r="F1883" s="1" t="s">
        <v>486</v>
      </c>
      <c r="G1883" s="1" t="s">
        <v>2091</v>
      </c>
      <c r="H1883" s="1" t="s">
        <v>4975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4976</v>
      </c>
      <c r="D1884" s="1" t="s">
        <v>4977</v>
      </c>
      <c r="E1884" s="1" t="s">
        <v>2321</v>
      </c>
      <c r="F1884" s="1" t="s">
        <v>486</v>
      </c>
      <c r="G1884" s="1" t="s">
        <v>2091</v>
      </c>
      <c r="H1884" s="1" t="s">
        <v>4978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4979</v>
      </c>
      <c r="D1885" s="1" t="s">
        <v>4980</v>
      </c>
      <c r="E1885" s="1" t="s">
        <v>2321</v>
      </c>
      <c r="F1885" s="1" t="s">
        <v>486</v>
      </c>
      <c r="G1885" s="1" t="s">
        <v>2091</v>
      </c>
      <c r="H1885" s="1" t="s">
        <v>4981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881</v>
      </c>
      <c r="D1886" s="1" t="s">
        <v>4982</v>
      </c>
      <c r="E1886" s="1" t="s">
        <v>2321</v>
      </c>
      <c r="F1886" s="1" t="s">
        <v>486</v>
      </c>
      <c r="G1886" s="1" t="s">
        <v>2091</v>
      </c>
      <c r="H1886" s="1" t="s">
        <v>4983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4984</v>
      </c>
      <c r="D1887" s="1" t="s">
        <v>4985</v>
      </c>
      <c r="E1887" s="1" t="s">
        <v>2321</v>
      </c>
      <c r="F1887" s="1" t="s">
        <v>486</v>
      </c>
      <c r="G1887" s="1" t="s">
        <v>2091</v>
      </c>
      <c r="H1887" s="1" t="s">
        <v>4986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4987</v>
      </c>
      <c r="D1888" s="1" t="s">
        <v>4988</v>
      </c>
      <c r="E1888" s="1" t="s">
        <v>2321</v>
      </c>
      <c r="F1888" s="1" t="s">
        <v>486</v>
      </c>
      <c r="G1888" s="1" t="s">
        <v>2091</v>
      </c>
      <c r="H1888" s="1" t="s">
        <v>4989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4990</v>
      </c>
      <c r="D1889" s="1" t="s">
        <v>4991</v>
      </c>
      <c r="E1889" s="1" t="s">
        <v>2321</v>
      </c>
      <c r="F1889" s="1" t="s">
        <v>486</v>
      </c>
      <c r="G1889" s="1" t="s">
        <v>2091</v>
      </c>
      <c r="H1889" s="1" t="s">
        <v>4992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4993</v>
      </c>
      <c r="D1890" s="1" t="s">
        <v>4994</v>
      </c>
      <c r="E1890" s="1" t="s">
        <v>2321</v>
      </c>
      <c r="F1890" s="1" t="s">
        <v>486</v>
      </c>
      <c r="G1890" s="1" t="s">
        <v>2091</v>
      </c>
      <c r="H1890" s="1" t="s">
        <v>4995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4996</v>
      </c>
      <c r="D1891" s="1" t="s">
        <v>4997</v>
      </c>
      <c r="E1891" s="1" t="s">
        <v>2321</v>
      </c>
      <c r="F1891" s="1" t="s">
        <v>486</v>
      </c>
      <c r="G1891" s="1" t="s">
        <v>2091</v>
      </c>
      <c r="H1891" s="1" t="s">
        <v>4998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4999</v>
      </c>
      <c r="D1892" s="1" t="s">
        <v>5000</v>
      </c>
      <c r="E1892" s="1" t="s">
        <v>2321</v>
      </c>
      <c r="F1892" s="1" t="s">
        <v>486</v>
      </c>
      <c r="G1892" s="1" t="s">
        <v>2091</v>
      </c>
      <c r="H1892" s="1" t="s">
        <v>5001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5002</v>
      </c>
      <c r="D1893" s="1" t="s">
        <v>5003</v>
      </c>
      <c r="E1893" s="1" t="s">
        <v>2321</v>
      </c>
      <c r="F1893" s="1" t="s">
        <v>486</v>
      </c>
      <c r="G1893" s="1" t="s">
        <v>2091</v>
      </c>
      <c r="H1893" s="1" t="s">
        <v>5004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5005</v>
      </c>
      <c r="D1894" s="1" t="s">
        <v>5006</v>
      </c>
      <c r="E1894" s="1" t="s">
        <v>2321</v>
      </c>
      <c r="F1894" s="1" t="s">
        <v>486</v>
      </c>
      <c r="G1894" s="1" t="s">
        <v>2091</v>
      </c>
      <c r="H1894" s="1" t="s">
        <v>5007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830</v>
      </c>
      <c r="D1895" s="1" t="s">
        <v>5008</v>
      </c>
      <c r="E1895" s="1" t="s">
        <v>2321</v>
      </c>
      <c r="F1895" s="1" t="s">
        <v>486</v>
      </c>
      <c r="G1895" s="1" t="s">
        <v>2091</v>
      </c>
      <c r="H1895" s="1" t="s">
        <v>5009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5010</v>
      </c>
      <c r="D1896" s="1" t="s">
        <v>5011</v>
      </c>
      <c r="E1896" s="1" t="s">
        <v>2321</v>
      </c>
      <c r="F1896" s="1" t="s">
        <v>486</v>
      </c>
      <c r="G1896" s="1" t="s">
        <v>2091</v>
      </c>
      <c r="H1896" s="1" t="s">
        <v>5012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5013</v>
      </c>
      <c r="D1897" s="1" t="s">
        <v>5014</v>
      </c>
      <c r="E1897" s="1" t="s">
        <v>2321</v>
      </c>
      <c r="F1897" s="1" t="s">
        <v>486</v>
      </c>
      <c r="G1897" s="1" t="s">
        <v>2091</v>
      </c>
      <c r="H1897" s="1" t="s">
        <v>5015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5016</v>
      </c>
      <c r="D1898" s="1" t="s">
        <v>5017</v>
      </c>
      <c r="E1898" s="1" t="s">
        <v>2321</v>
      </c>
      <c r="F1898" s="1" t="s">
        <v>486</v>
      </c>
      <c r="G1898" s="1" t="s">
        <v>2091</v>
      </c>
      <c r="H1898" s="1" t="s">
        <v>5018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5019</v>
      </c>
      <c r="D1899" s="1" t="s">
        <v>5020</v>
      </c>
      <c r="E1899" s="1" t="s">
        <v>2321</v>
      </c>
      <c r="F1899" s="1" t="s">
        <v>486</v>
      </c>
      <c r="G1899" s="1" t="s">
        <v>2091</v>
      </c>
      <c r="H1899" s="1" t="s">
        <v>5021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5022</v>
      </c>
      <c r="D1900" s="1" t="s">
        <v>5023</v>
      </c>
      <c r="E1900" s="1" t="s">
        <v>2321</v>
      </c>
      <c r="F1900" s="1" t="s">
        <v>486</v>
      </c>
      <c r="G1900" s="1" t="s">
        <v>2091</v>
      </c>
      <c r="H1900" s="1" t="s">
        <v>5024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5025</v>
      </c>
      <c r="D1901" s="1" t="s">
        <v>5026</v>
      </c>
      <c r="E1901" s="1" t="s">
        <v>2321</v>
      </c>
      <c r="F1901" s="1" t="s">
        <v>486</v>
      </c>
      <c r="G1901" s="1" t="s">
        <v>2091</v>
      </c>
      <c r="H1901" s="1" t="s">
        <v>5027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5028</v>
      </c>
      <c r="D1902" s="1" t="s">
        <v>5029</v>
      </c>
      <c r="E1902" s="1" t="s">
        <v>2321</v>
      </c>
      <c r="F1902" s="1" t="s">
        <v>486</v>
      </c>
      <c r="G1902" s="1" t="s">
        <v>2091</v>
      </c>
      <c r="H1902" s="1" t="s">
        <v>5030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5031</v>
      </c>
      <c r="D1903" s="1" t="s">
        <v>5032</v>
      </c>
      <c r="E1903" s="1" t="s">
        <v>2321</v>
      </c>
      <c r="F1903" s="1" t="s">
        <v>486</v>
      </c>
      <c r="G1903" s="1" t="s">
        <v>2091</v>
      </c>
      <c r="H1903" s="1" t="s">
        <v>5033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5034</v>
      </c>
      <c r="D1904" s="1" t="s">
        <v>5035</v>
      </c>
      <c r="E1904" s="1" t="s">
        <v>2321</v>
      </c>
      <c r="F1904" s="1" t="s">
        <v>486</v>
      </c>
      <c r="G1904" s="1" t="s">
        <v>2091</v>
      </c>
      <c r="H1904" s="1" t="s">
        <v>5036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5037</v>
      </c>
      <c r="D1905" s="1" t="s">
        <v>5038</v>
      </c>
      <c r="E1905" s="1" t="s">
        <v>2321</v>
      </c>
      <c r="F1905" s="1" t="s">
        <v>486</v>
      </c>
      <c r="G1905" s="1" t="s">
        <v>2091</v>
      </c>
      <c r="H1905" s="1" t="s">
        <v>5039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866</v>
      </c>
      <c r="D1906" s="1" t="s">
        <v>5040</v>
      </c>
      <c r="E1906" s="1" t="s">
        <v>2321</v>
      </c>
      <c r="F1906" s="1" t="s">
        <v>486</v>
      </c>
      <c r="G1906" s="1" t="s">
        <v>2091</v>
      </c>
      <c r="H1906" s="1" t="s">
        <v>5041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5042</v>
      </c>
      <c r="D1907" s="1" t="s">
        <v>5043</v>
      </c>
      <c r="E1907" s="1" t="s">
        <v>2321</v>
      </c>
      <c r="F1907" s="1" t="s">
        <v>486</v>
      </c>
      <c r="G1907" s="1" t="s">
        <v>2091</v>
      </c>
      <c r="H1907" s="1" t="s">
        <v>5044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5045</v>
      </c>
      <c r="D1908" s="1" t="s">
        <v>5046</v>
      </c>
      <c r="E1908" s="1" t="s">
        <v>2321</v>
      </c>
      <c r="F1908" s="1" t="s">
        <v>486</v>
      </c>
      <c r="G1908" s="1" t="s">
        <v>2091</v>
      </c>
      <c r="H1908" s="1" t="s">
        <v>5047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5048</v>
      </c>
      <c r="D1909" s="1" t="s">
        <v>5049</v>
      </c>
      <c r="E1909" s="1" t="s">
        <v>2321</v>
      </c>
      <c r="F1909" s="1" t="s">
        <v>486</v>
      </c>
      <c r="G1909" s="1" t="s">
        <v>2091</v>
      </c>
      <c r="H1909" s="1" t="s">
        <v>5050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5051</v>
      </c>
      <c r="D1910" s="1" t="s">
        <v>5052</v>
      </c>
      <c r="E1910" s="1" t="s">
        <v>2321</v>
      </c>
      <c r="F1910" s="1" t="s">
        <v>486</v>
      </c>
      <c r="G1910" s="1" t="s">
        <v>2091</v>
      </c>
      <c r="H1910" s="1" t="s">
        <v>5053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5054</v>
      </c>
      <c r="D1911" s="1" t="s">
        <v>5055</v>
      </c>
      <c r="E1911" s="1" t="s">
        <v>2321</v>
      </c>
      <c r="F1911" s="1" t="s">
        <v>486</v>
      </c>
      <c r="G1911" s="1" t="s">
        <v>2091</v>
      </c>
      <c r="H1911" s="1" t="s">
        <v>5056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884</v>
      </c>
      <c r="D1912" s="1" t="s">
        <v>5057</v>
      </c>
      <c r="E1912" s="1" t="s">
        <v>2321</v>
      </c>
      <c r="F1912" s="1" t="s">
        <v>486</v>
      </c>
      <c r="G1912" s="1" t="s">
        <v>2091</v>
      </c>
      <c r="H1912" s="1" t="s">
        <v>5058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5059</v>
      </c>
      <c r="D1913" s="1" t="s">
        <v>5060</v>
      </c>
      <c r="E1913" s="1" t="s">
        <v>2321</v>
      </c>
      <c r="F1913" s="1" t="s">
        <v>486</v>
      </c>
      <c r="G1913" s="1" t="s">
        <v>2091</v>
      </c>
      <c r="H1913" s="1" t="s">
        <v>5061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5062</v>
      </c>
      <c r="D1914" s="1" t="s">
        <v>5063</v>
      </c>
      <c r="E1914" s="1" t="s">
        <v>2321</v>
      </c>
      <c r="F1914" s="1" t="s">
        <v>486</v>
      </c>
      <c r="G1914" s="1" t="s">
        <v>2091</v>
      </c>
      <c r="H1914" s="1" t="s">
        <v>5064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5065</v>
      </c>
      <c r="D1915" s="1" t="s">
        <v>5066</v>
      </c>
      <c r="E1915" s="1" t="s">
        <v>2321</v>
      </c>
      <c r="F1915" s="1" t="s">
        <v>486</v>
      </c>
      <c r="G1915" s="1" t="s">
        <v>2091</v>
      </c>
      <c r="H1915" s="1" t="s">
        <v>5067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842</v>
      </c>
      <c r="D1916" s="1" t="s">
        <v>5068</v>
      </c>
      <c r="E1916" s="1" t="s">
        <v>2321</v>
      </c>
      <c r="F1916" s="1" t="s">
        <v>486</v>
      </c>
      <c r="G1916" s="1" t="s">
        <v>2091</v>
      </c>
      <c r="H1916" s="1" t="s">
        <v>5069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5070</v>
      </c>
      <c r="D1917" s="1" t="s">
        <v>5071</v>
      </c>
      <c r="E1917" s="1" t="s">
        <v>2321</v>
      </c>
      <c r="F1917" s="1" t="s">
        <v>486</v>
      </c>
      <c r="G1917" s="1" t="s">
        <v>2091</v>
      </c>
      <c r="H1917" s="1" t="s">
        <v>5072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5073</v>
      </c>
      <c r="D1918" s="1" t="s">
        <v>5074</v>
      </c>
      <c r="E1918" s="1" t="s">
        <v>2321</v>
      </c>
      <c r="F1918" s="1" t="s">
        <v>486</v>
      </c>
      <c r="G1918" s="1" t="s">
        <v>2091</v>
      </c>
      <c r="H1918" s="1" t="s">
        <v>5075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5076</v>
      </c>
      <c r="D1919" s="1" t="s">
        <v>5077</v>
      </c>
      <c r="E1919" s="1" t="s">
        <v>2321</v>
      </c>
      <c r="F1919" s="1" t="s">
        <v>486</v>
      </c>
      <c r="G1919" s="1" t="s">
        <v>2091</v>
      </c>
      <c r="H1919" s="1" t="s">
        <v>5078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854</v>
      </c>
      <c r="D1920" s="1" t="s">
        <v>5079</v>
      </c>
      <c r="E1920" s="1" t="s">
        <v>2321</v>
      </c>
      <c r="F1920" s="1" t="s">
        <v>486</v>
      </c>
      <c r="G1920" s="1" t="s">
        <v>2091</v>
      </c>
      <c r="H1920" s="1" t="s">
        <v>5080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5081</v>
      </c>
      <c r="D1921" s="1" t="s">
        <v>5082</v>
      </c>
      <c r="E1921" s="1" t="s">
        <v>2321</v>
      </c>
      <c r="F1921" s="1" t="s">
        <v>486</v>
      </c>
      <c r="G1921" s="1" t="s">
        <v>2091</v>
      </c>
      <c r="H1921" s="1" t="s">
        <v>5083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5084</v>
      </c>
      <c r="D1922" s="1" t="s">
        <v>5085</v>
      </c>
      <c r="E1922" s="1" t="s">
        <v>2321</v>
      </c>
      <c r="F1922" s="1" t="s">
        <v>486</v>
      </c>
      <c r="G1922" s="1" t="s">
        <v>2091</v>
      </c>
      <c r="H1922" s="1" t="s">
        <v>5086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887</v>
      </c>
      <c r="D1923" s="1" t="s">
        <v>5087</v>
      </c>
      <c r="E1923" s="1" t="s">
        <v>2321</v>
      </c>
      <c r="F1923" s="1" t="s">
        <v>486</v>
      </c>
      <c r="G1923" s="1" t="s">
        <v>2091</v>
      </c>
      <c r="H1923" s="1" t="s">
        <v>5088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5089</v>
      </c>
      <c r="D1924" s="1" t="s">
        <v>5090</v>
      </c>
      <c r="E1924" s="1" t="s">
        <v>2321</v>
      </c>
      <c r="F1924" s="1" t="s">
        <v>486</v>
      </c>
      <c r="G1924" s="1" t="s">
        <v>2091</v>
      </c>
      <c r="H1924" s="1" t="s">
        <v>5091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5092</v>
      </c>
      <c r="D1925" s="1" t="s">
        <v>5093</v>
      </c>
      <c r="E1925" s="1" t="s">
        <v>2321</v>
      </c>
      <c r="F1925" s="1" t="s">
        <v>486</v>
      </c>
      <c r="G1925" s="1" t="s">
        <v>2091</v>
      </c>
      <c r="H1925" s="1" t="s">
        <v>5094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5095</v>
      </c>
      <c r="D1926" s="1" t="s">
        <v>5096</v>
      </c>
      <c r="E1926" s="1" t="s">
        <v>2321</v>
      </c>
      <c r="F1926" s="1" t="s">
        <v>486</v>
      </c>
      <c r="G1926" s="1" t="s">
        <v>2091</v>
      </c>
      <c r="H1926" s="1" t="s">
        <v>5097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5098</v>
      </c>
      <c r="D1927" s="1" t="s">
        <v>5099</v>
      </c>
      <c r="E1927" s="1" t="s">
        <v>2321</v>
      </c>
      <c r="F1927" s="1" t="s">
        <v>486</v>
      </c>
      <c r="G1927" s="1" t="s">
        <v>2091</v>
      </c>
      <c r="H1927" s="1" t="s">
        <v>5100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5101</v>
      </c>
      <c r="D1928" s="1" t="s">
        <v>5102</v>
      </c>
      <c r="E1928" s="1" t="s">
        <v>2321</v>
      </c>
      <c r="F1928" s="1" t="s">
        <v>486</v>
      </c>
      <c r="G1928" s="1" t="s">
        <v>2091</v>
      </c>
      <c r="H1928" s="1" t="s">
        <v>5103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5104</v>
      </c>
      <c r="D1929" s="1" t="s">
        <v>5105</v>
      </c>
      <c r="E1929" s="1" t="s">
        <v>2321</v>
      </c>
      <c r="F1929" s="1" t="s">
        <v>486</v>
      </c>
      <c r="G1929" s="1" t="s">
        <v>2091</v>
      </c>
      <c r="H1929" s="1" t="s">
        <v>5106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5107</v>
      </c>
      <c r="D1930" s="1" t="s">
        <v>5108</v>
      </c>
      <c r="E1930" s="1" t="s">
        <v>2321</v>
      </c>
      <c r="F1930" s="1" t="s">
        <v>486</v>
      </c>
      <c r="G1930" s="1" t="s">
        <v>2091</v>
      </c>
      <c r="H1930" s="1" t="s">
        <v>5109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5110</v>
      </c>
      <c r="D1931" s="1" t="s">
        <v>5111</v>
      </c>
      <c r="E1931" s="1" t="s">
        <v>2321</v>
      </c>
      <c r="F1931" s="1" t="s">
        <v>486</v>
      </c>
      <c r="G1931" s="1" t="s">
        <v>2091</v>
      </c>
      <c r="H1931" s="1" t="s">
        <v>5112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5113</v>
      </c>
      <c r="D1932" s="1" t="s">
        <v>5114</v>
      </c>
      <c r="E1932" s="1" t="s">
        <v>2321</v>
      </c>
      <c r="F1932" s="1" t="s">
        <v>486</v>
      </c>
      <c r="G1932" s="1" t="s">
        <v>2091</v>
      </c>
      <c r="H1932" s="1" t="s">
        <v>5115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5116</v>
      </c>
      <c r="D1933" s="1" t="s">
        <v>5117</v>
      </c>
      <c r="E1933" s="1" t="s">
        <v>2321</v>
      </c>
      <c r="F1933" s="1" t="s">
        <v>486</v>
      </c>
      <c r="G1933" s="1" t="s">
        <v>2091</v>
      </c>
      <c r="H1933" s="1" t="s">
        <v>5118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5119</v>
      </c>
      <c r="D1934" s="1" t="s">
        <v>5120</v>
      </c>
      <c r="E1934" s="1" t="s">
        <v>2321</v>
      </c>
      <c r="F1934" s="1" t="s">
        <v>486</v>
      </c>
      <c r="G1934" s="1" t="s">
        <v>2091</v>
      </c>
      <c r="H1934" s="1" t="s">
        <v>5121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5122</v>
      </c>
      <c r="D1935" s="1" t="s">
        <v>5123</v>
      </c>
      <c r="E1935" s="1" t="s">
        <v>2321</v>
      </c>
      <c r="F1935" s="1" t="s">
        <v>486</v>
      </c>
      <c r="G1935" s="1" t="s">
        <v>2091</v>
      </c>
      <c r="H1935" s="1" t="s">
        <v>5124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5125</v>
      </c>
      <c r="D1936" s="1" t="s">
        <v>5126</v>
      </c>
      <c r="E1936" s="1" t="s">
        <v>2321</v>
      </c>
      <c r="F1936" s="1" t="s">
        <v>486</v>
      </c>
      <c r="G1936" s="1" t="s">
        <v>2091</v>
      </c>
      <c r="H1936" s="1" t="s">
        <v>5127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5128</v>
      </c>
      <c r="D1937" s="1" t="s">
        <v>5129</v>
      </c>
      <c r="E1937" s="1" t="s">
        <v>2321</v>
      </c>
      <c r="F1937" s="1" t="s">
        <v>486</v>
      </c>
      <c r="G1937" s="1" t="s">
        <v>2091</v>
      </c>
      <c r="H1937" s="1" t="s">
        <v>5130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5131</v>
      </c>
      <c r="D1938" s="1" t="s">
        <v>5132</v>
      </c>
      <c r="E1938" s="1" t="s">
        <v>2321</v>
      </c>
      <c r="F1938" s="1" t="s">
        <v>486</v>
      </c>
      <c r="G1938" s="1" t="s">
        <v>2091</v>
      </c>
      <c r="H1938" s="1" t="s">
        <v>5133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5134</v>
      </c>
      <c r="D1939" s="1" t="s">
        <v>5135</v>
      </c>
      <c r="E1939" s="1" t="s">
        <v>2321</v>
      </c>
      <c r="F1939" s="1" t="s">
        <v>486</v>
      </c>
      <c r="G1939" s="1" t="s">
        <v>2091</v>
      </c>
      <c r="H1939" s="1" t="s">
        <v>5136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5137</v>
      </c>
      <c r="D1940" s="1" t="s">
        <v>5138</v>
      </c>
      <c r="E1940" s="1" t="s">
        <v>2321</v>
      </c>
      <c r="F1940" s="1" t="s">
        <v>486</v>
      </c>
      <c r="G1940" s="1" t="s">
        <v>2091</v>
      </c>
      <c r="H1940" s="1" t="s">
        <v>5139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5140</v>
      </c>
      <c r="D1941" s="1" t="s">
        <v>5141</v>
      </c>
      <c r="E1941" s="1" t="s">
        <v>2321</v>
      </c>
      <c r="F1941" s="1" t="s">
        <v>486</v>
      </c>
      <c r="G1941" s="1" t="s">
        <v>2091</v>
      </c>
      <c r="H1941" s="1" t="s">
        <v>5142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5143</v>
      </c>
      <c r="D1942" s="1" t="s">
        <v>1675</v>
      </c>
      <c r="E1942" s="1" t="s">
        <v>5144</v>
      </c>
      <c r="F1942" s="1" t="s">
        <v>456</v>
      </c>
      <c r="G1942" s="1" t="s">
        <v>1063</v>
      </c>
      <c r="H1942" s="1" t="s">
        <v>5145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5146</v>
      </c>
      <c r="D1943" s="1" t="s">
        <v>1678</v>
      </c>
      <c r="E1943" s="1" t="s">
        <v>5144</v>
      </c>
      <c r="F1943" s="1" t="s">
        <v>456</v>
      </c>
      <c r="G1943" s="1" t="s">
        <v>1063</v>
      </c>
      <c r="H1943" s="1" t="s">
        <v>5147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5148</v>
      </c>
      <c r="D1944" s="1" t="s">
        <v>1681</v>
      </c>
      <c r="E1944" s="1" t="s">
        <v>5144</v>
      </c>
      <c r="F1944" s="1" t="s">
        <v>456</v>
      </c>
      <c r="G1944" s="1" t="s">
        <v>1063</v>
      </c>
      <c r="H1944" s="1" t="s">
        <v>5149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5150</v>
      </c>
      <c r="D1945" s="1" t="s">
        <v>1684</v>
      </c>
      <c r="E1945" s="1" t="s">
        <v>5144</v>
      </c>
      <c r="F1945" s="1" t="s">
        <v>456</v>
      </c>
      <c r="G1945" s="1" t="s">
        <v>1063</v>
      </c>
      <c r="H1945" s="1" t="s">
        <v>5151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5152</v>
      </c>
      <c r="D1946" s="1" t="s">
        <v>1687</v>
      </c>
      <c r="E1946" s="1" t="s">
        <v>5144</v>
      </c>
      <c r="F1946" s="1" t="s">
        <v>456</v>
      </c>
      <c r="G1946" s="1" t="s">
        <v>1063</v>
      </c>
      <c r="H1946" s="1" t="s">
        <v>5153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5154</v>
      </c>
      <c r="D1947" s="1" t="s">
        <v>1726</v>
      </c>
      <c r="E1947" s="1" t="s">
        <v>5144</v>
      </c>
      <c r="F1947" s="1" t="s">
        <v>456</v>
      </c>
      <c r="G1947" s="1" t="s">
        <v>1063</v>
      </c>
      <c r="H1947" s="1" t="s">
        <v>5155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5156</v>
      </c>
      <c r="D1948" s="1" t="s">
        <v>1702</v>
      </c>
      <c r="E1948" s="1" t="s">
        <v>5144</v>
      </c>
      <c r="F1948" s="1" t="s">
        <v>456</v>
      </c>
      <c r="G1948" s="1" t="s">
        <v>1063</v>
      </c>
      <c r="H1948" s="1" t="s">
        <v>5157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5158</v>
      </c>
      <c r="D1949" s="1" t="s">
        <v>1708</v>
      </c>
      <c r="E1949" s="1" t="s">
        <v>5144</v>
      </c>
      <c r="F1949" s="1" t="s">
        <v>456</v>
      </c>
      <c r="G1949" s="1" t="s">
        <v>1063</v>
      </c>
      <c r="H1949" s="1" t="s">
        <v>5159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5160</v>
      </c>
      <c r="D1950" s="1" t="s">
        <v>1711</v>
      </c>
      <c r="E1950" s="1" t="s">
        <v>5144</v>
      </c>
      <c r="F1950" s="1" t="s">
        <v>456</v>
      </c>
      <c r="G1950" s="1" t="s">
        <v>1063</v>
      </c>
      <c r="H1950" s="1" t="s">
        <v>5161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5162</v>
      </c>
      <c r="D1951" s="1" t="s">
        <v>1717</v>
      </c>
      <c r="E1951" s="1" t="s">
        <v>5144</v>
      </c>
      <c r="F1951" s="1" t="s">
        <v>456</v>
      </c>
      <c r="G1951" s="1" t="s">
        <v>1063</v>
      </c>
      <c r="H1951" s="1" t="s">
        <v>5163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4699</v>
      </c>
      <c r="D1952" s="1" t="s">
        <v>1720</v>
      </c>
      <c r="E1952" s="1" t="s">
        <v>5144</v>
      </c>
      <c r="F1952" s="1" t="s">
        <v>456</v>
      </c>
      <c r="G1952" s="1" t="s">
        <v>1063</v>
      </c>
      <c r="H1952" s="1" t="s">
        <v>5164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5165</v>
      </c>
      <c r="D1953" s="1" t="s">
        <v>1723</v>
      </c>
      <c r="E1953" s="1" t="s">
        <v>5144</v>
      </c>
      <c r="F1953" s="1" t="s">
        <v>456</v>
      </c>
      <c r="G1953" s="1" t="s">
        <v>1063</v>
      </c>
      <c r="H1953" s="1" t="s">
        <v>5166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5167</v>
      </c>
      <c r="D1954" s="1" t="s">
        <v>1729</v>
      </c>
      <c r="E1954" s="1" t="s">
        <v>5144</v>
      </c>
      <c r="F1954" s="1" t="s">
        <v>456</v>
      </c>
      <c r="G1954" s="1" t="s">
        <v>1063</v>
      </c>
      <c r="H1954" s="1" t="s">
        <v>5168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5169</v>
      </c>
      <c r="D1955" s="1" t="s">
        <v>5170</v>
      </c>
      <c r="E1955" s="1" t="s">
        <v>5144</v>
      </c>
      <c r="F1955" s="1" t="s">
        <v>456</v>
      </c>
      <c r="G1955" s="1" t="s">
        <v>1063</v>
      </c>
      <c r="H1955" s="1" t="s">
        <v>5171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5172</v>
      </c>
      <c r="D1956" s="1" t="s">
        <v>5173</v>
      </c>
      <c r="E1956" s="1" t="s">
        <v>5144</v>
      </c>
      <c r="F1956" s="1" t="s">
        <v>456</v>
      </c>
      <c r="G1956" s="1" t="s">
        <v>1063</v>
      </c>
      <c r="H1956" s="1" t="s">
        <v>5174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5175</v>
      </c>
      <c r="D1957" s="1" t="s">
        <v>5176</v>
      </c>
      <c r="E1957" s="1" t="s">
        <v>5144</v>
      </c>
      <c r="F1957" s="1" t="s">
        <v>456</v>
      </c>
      <c r="G1957" s="1" t="s">
        <v>1063</v>
      </c>
      <c r="H1957" s="1" t="s">
        <v>5177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5178</v>
      </c>
      <c r="D1958" s="1" t="s">
        <v>5179</v>
      </c>
      <c r="E1958" s="1" t="s">
        <v>5144</v>
      </c>
      <c r="F1958" s="1" t="s">
        <v>456</v>
      </c>
      <c r="G1958" s="1" t="s">
        <v>1063</v>
      </c>
      <c r="H1958" s="1" t="s">
        <v>5180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5181</v>
      </c>
      <c r="D1959" s="1" t="s">
        <v>5182</v>
      </c>
      <c r="E1959" s="1" t="s">
        <v>5144</v>
      </c>
      <c r="F1959" s="1" t="s">
        <v>456</v>
      </c>
      <c r="G1959" s="1" t="s">
        <v>1063</v>
      </c>
      <c r="H1959" s="1" t="s">
        <v>5183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5184</v>
      </c>
      <c r="D1960" s="1" t="s">
        <v>1732</v>
      </c>
      <c r="E1960" s="1" t="s">
        <v>5144</v>
      </c>
      <c r="F1960" s="1" t="s">
        <v>456</v>
      </c>
      <c r="G1960" s="1" t="s">
        <v>1063</v>
      </c>
      <c r="H1960" s="1" t="s">
        <v>5185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5186</v>
      </c>
      <c r="D1961" s="1" t="s">
        <v>1735</v>
      </c>
      <c r="E1961" s="1" t="s">
        <v>5144</v>
      </c>
      <c r="F1961" s="1" t="s">
        <v>456</v>
      </c>
      <c r="G1961" s="1" t="s">
        <v>1063</v>
      </c>
      <c r="H1961" s="1" t="s">
        <v>5187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5188</v>
      </c>
      <c r="D1962" s="1" t="s">
        <v>1738</v>
      </c>
      <c r="E1962" s="1" t="s">
        <v>5144</v>
      </c>
      <c r="F1962" s="1" t="s">
        <v>456</v>
      </c>
      <c r="G1962" s="1" t="s">
        <v>1063</v>
      </c>
      <c r="H1962" s="1" t="s">
        <v>5189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5190</v>
      </c>
      <c r="D1963" s="1" t="s">
        <v>1741</v>
      </c>
      <c r="E1963" s="1" t="s">
        <v>5144</v>
      </c>
      <c r="F1963" s="1" t="s">
        <v>456</v>
      </c>
      <c r="G1963" s="1" t="s">
        <v>1063</v>
      </c>
      <c r="H1963" s="1" t="s">
        <v>5191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5192</v>
      </c>
      <c r="D1964" s="1" t="s">
        <v>1744</v>
      </c>
      <c r="E1964" s="1" t="s">
        <v>5144</v>
      </c>
      <c r="F1964" s="1" t="s">
        <v>456</v>
      </c>
      <c r="G1964" s="1" t="s">
        <v>1063</v>
      </c>
      <c r="H1964" s="1" t="s">
        <v>5193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5194</v>
      </c>
      <c r="D1965" s="1" t="s">
        <v>1747</v>
      </c>
      <c r="E1965" s="1" t="s">
        <v>5144</v>
      </c>
      <c r="F1965" s="1" t="s">
        <v>456</v>
      </c>
      <c r="G1965" s="1" t="s">
        <v>1063</v>
      </c>
      <c r="H1965" s="1" t="s">
        <v>5195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5196</v>
      </c>
      <c r="D1966" s="1" t="s">
        <v>1753</v>
      </c>
      <c r="E1966" s="1" t="s">
        <v>5144</v>
      </c>
      <c r="F1966" s="1" t="s">
        <v>456</v>
      </c>
      <c r="G1966" s="1" t="s">
        <v>1063</v>
      </c>
      <c r="H1966" s="1" t="s">
        <v>5197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5198</v>
      </c>
      <c r="D1967" s="1" t="s">
        <v>1756</v>
      </c>
      <c r="E1967" s="1" t="s">
        <v>5144</v>
      </c>
      <c r="F1967" s="1" t="s">
        <v>456</v>
      </c>
      <c r="G1967" s="1" t="s">
        <v>1063</v>
      </c>
      <c r="H1967" s="1" t="s">
        <v>5199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5200</v>
      </c>
      <c r="D1968" s="1" t="s">
        <v>1759</v>
      </c>
      <c r="E1968" s="1" t="s">
        <v>5144</v>
      </c>
      <c r="F1968" s="1" t="s">
        <v>456</v>
      </c>
      <c r="G1968" s="1" t="s">
        <v>1063</v>
      </c>
      <c r="H1968" s="1" t="s">
        <v>5201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5202</v>
      </c>
      <c r="D1969" s="1" t="s">
        <v>1762</v>
      </c>
      <c r="E1969" s="1" t="s">
        <v>5144</v>
      </c>
      <c r="F1969" s="1" t="s">
        <v>456</v>
      </c>
      <c r="G1969" s="1" t="s">
        <v>1063</v>
      </c>
      <c r="H1969" s="1" t="s">
        <v>5203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5204</v>
      </c>
      <c r="D1970" s="1" t="s">
        <v>5205</v>
      </c>
      <c r="E1970" s="1" t="s">
        <v>5144</v>
      </c>
      <c r="F1970" s="1" t="s">
        <v>456</v>
      </c>
      <c r="G1970" s="1" t="s">
        <v>1063</v>
      </c>
      <c r="H1970" s="1" t="s">
        <v>5206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5207</v>
      </c>
      <c r="D1971" s="1" t="s">
        <v>5208</v>
      </c>
      <c r="E1971" s="1" t="s">
        <v>5144</v>
      </c>
      <c r="F1971" s="1" t="s">
        <v>456</v>
      </c>
      <c r="G1971" s="1" t="s">
        <v>1063</v>
      </c>
      <c r="H1971" s="1" t="s">
        <v>5209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5210</v>
      </c>
      <c r="D1972" s="1" t="s">
        <v>5211</v>
      </c>
      <c r="E1972" s="1" t="s">
        <v>5144</v>
      </c>
      <c r="F1972" s="1" t="s">
        <v>456</v>
      </c>
      <c r="G1972" s="1" t="s">
        <v>1063</v>
      </c>
      <c r="H1972" s="1" t="s">
        <v>5212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5213</v>
      </c>
      <c r="D1973" s="1" t="s">
        <v>5214</v>
      </c>
      <c r="E1973" s="1" t="s">
        <v>5144</v>
      </c>
      <c r="F1973" s="1" t="s">
        <v>456</v>
      </c>
      <c r="G1973" s="1" t="s">
        <v>1063</v>
      </c>
      <c r="H1973" s="1" t="s">
        <v>5215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5216</v>
      </c>
      <c r="D1974" s="1" t="s">
        <v>5217</v>
      </c>
      <c r="E1974" s="1" t="s">
        <v>5144</v>
      </c>
      <c r="F1974" s="1" t="s">
        <v>456</v>
      </c>
      <c r="G1974" s="1" t="s">
        <v>1063</v>
      </c>
      <c r="H1974" s="1" t="s">
        <v>5218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4706</v>
      </c>
      <c r="D1975" s="1" t="s">
        <v>5219</v>
      </c>
      <c r="E1975" s="1" t="s">
        <v>5144</v>
      </c>
      <c r="F1975" s="1" t="s">
        <v>456</v>
      </c>
      <c r="G1975" s="1" t="s">
        <v>1063</v>
      </c>
      <c r="H1975" s="1" t="s">
        <v>5220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5221</v>
      </c>
      <c r="D1976" s="1" t="s">
        <v>5222</v>
      </c>
      <c r="E1976" s="1" t="s">
        <v>5144</v>
      </c>
      <c r="F1976" s="1" t="s">
        <v>456</v>
      </c>
      <c r="G1976" s="1" t="s">
        <v>1063</v>
      </c>
      <c r="H1976" s="1" t="s">
        <v>5223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5224</v>
      </c>
      <c r="D1977" s="1" t="s">
        <v>5225</v>
      </c>
      <c r="E1977" s="1" t="s">
        <v>5144</v>
      </c>
      <c r="F1977" s="1" t="s">
        <v>456</v>
      </c>
      <c r="G1977" s="1" t="s">
        <v>1063</v>
      </c>
      <c r="H1977" s="1" t="s">
        <v>5226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5227</v>
      </c>
      <c r="D1978" s="1" t="s">
        <v>5228</v>
      </c>
      <c r="E1978" s="1" t="s">
        <v>5144</v>
      </c>
      <c r="F1978" s="1" t="s">
        <v>456</v>
      </c>
      <c r="G1978" s="1" t="s">
        <v>1063</v>
      </c>
      <c r="H1978" s="1" t="s">
        <v>5229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5230</v>
      </c>
      <c r="D1979" s="1" t="s">
        <v>5231</v>
      </c>
      <c r="E1979" s="1" t="s">
        <v>5144</v>
      </c>
      <c r="F1979" s="1" t="s">
        <v>456</v>
      </c>
      <c r="G1979" s="1" t="s">
        <v>1063</v>
      </c>
      <c r="H1979" s="1" t="s">
        <v>5232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5233</v>
      </c>
      <c r="D1980" s="1" t="s">
        <v>5234</v>
      </c>
      <c r="E1980" s="1" t="s">
        <v>5144</v>
      </c>
      <c r="F1980" s="1" t="s">
        <v>456</v>
      </c>
      <c r="G1980" s="1" t="s">
        <v>1063</v>
      </c>
      <c r="H1980" s="1" t="s">
        <v>5235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5236</v>
      </c>
      <c r="D1981" s="1" t="s">
        <v>5237</v>
      </c>
      <c r="E1981" s="1" t="s">
        <v>5144</v>
      </c>
      <c r="F1981" s="1" t="s">
        <v>456</v>
      </c>
      <c r="G1981" s="1" t="s">
        <v>1063</v>
      </c>
      <c r="H1981" s="1" t="s">
        <v>5238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5239</v>
      </c>
      <c r="D1982" s="1" t="s">
        <v>5240</v>
      </c>
      <c r="E1982" s="1" t="s">
        <v>5144</v>
      </c>
      <c r="F1982" s="1" t="s">
        <v>456</v>
      </c>
      <c r="G1982" s="1" t="s">
        <v>1063</v>
      </c>
      <c r="H1982" s="1" t="s">
        <v>5241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5242</v>
      </c>
      <c r="D1983" s="1" t="s">
        <v>5243</v>
      </c>
      <c r="E1983" s="1" t="s">
        <v>5144</v>
      </c>
      <c r="F1983" s="1" t="s">
        <v>456</v>
      </c>
      <c r="G1983" s="1" t="s">
        <v>1063</v>
      </c>
      <c r="H1983" s="1" t="s">
        <v>5244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5245</v>
      </c>
      <c r="D1984" s="1" t="s">
        <v>5246</v>
      </c>
      <c r="E1984" s="1" t="s">
        <v>5144</v>
      </c>
      <c r="F1984" s="1" t="s">
        <v>456</v>
      </c>
      <c r="G1984" s="1" t="s">
        <v>1063</v>
      </c>
      <c r="H1984" s="1" t="s">
        <v>5247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5248</v>
      </c>
      <c r="D1985" s="1" t="s">
        <v>5249</v>
      </c>
      <c r="E1985" s="1" t="s">
        <v>5144</v>
      </c>
      <c r="F1985" s="1" t="s">
        <v>456</v>
      </c>
      <c r="G1985" s="1" t="s">
        <v>1063</v>
      </c>
      <c r="H1985" s="1" t="s">
        <v>5250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5251</v>
      </c>
      <c r="D1986" s="1" t="s">
        <v>5252</v>
      </c>
      <c r="E1986" s="1" t="s">
        <v>5144</v>
      </c>
      <c r="F1986" s="1" t="s">
        <v>456</v>
      </c>
      <c r="G1986" s="1" t="s">
        <v>1063</v>
      </c>
      <c r="H1986" s="1" t="s">
        <v>5253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5254</v>
      </c>
      <c r="D1987" s="1" t="s">
        <v>5255</v>
      </c>
      <c r="E1987" s="1" t="s">
        <v>5144</v>
      </c>
      <c r="F1987" s="1" t="s">
        <v>456</v>
      </c>
      <c r="G1987" s="1" t="s">
        <v>1063</v>
      </c>
      <c r="H1987" s="1" t="s">
        <v>5256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2428</v>
      </c>
      <c r="D1988" s="1" t="s">
        <v>5257</v>
      </c>
      <c r="E1988" s="1" t="s">
        <v>5144</v>
      </c>
      <c r="F1988" s="1" t="s">
        <v>456</v>
      </c>
      <c r="G1988" s="1" t="s">
        <v>1063</v>
      </c>
      <c r="H1988" s="1" t="s">
        <v>5258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5259</v>
      </c>
      <c r="D1989" s="1" t="s">
        <v>5260</v>
      </c>
      <c r="E1989" s="1" t="s">
        <v>5144</v>
      </c>
      <c r="F1989" s="1" t="s">
        <v>456</v>
      </c>
      <c r="G1989" s="1" t="s">
        <v>1063</v>
      </c>
      <c r="H1989" s="1" t="s">
        <v>5261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5262</v>
      </c>
      <c r="D1990" s="1" t="s">
        <v>5263</v>
      </c>
      <c r="E1990" s="1" t="s">
        <v>5144</v>
      </c>
      <c r="F1990" s="1" t="s">
        <v>456</v>
      </c>
      <c r="G1990" s="1" t="s">
        <v>1063</v>
      </c>
      <c r="H1990" s="1" t="s">
        <v>5264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5265</v>
      </c>
      <c r="D1991" s="1" t="s">
        <v>5266</v>
      </c>
      <c r="E1991" s="1" t="s">
        <v>5144</v>
      </c>
      <c r="F1991" s="1" t="s">
        <v>456</v>
      </c>
      <c r="G1991" s="1" t="s">
        <v>1063</v>
      </c>
      <c r="H1991" s="1" t="s">
        <v>5267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5268</v>
      </c>
      <c r="D1992" s="1" t="s">
        <v>5269</v>
      </c>
      <c r="E1992" s="1" t="s">
        <v>5144</v>
      </c>
      <c r="F1992" s="1" t="s">
        <v>456</v>
      </c>
      <c r="G1992" s="1" t="s">
        <v>1063</v>
      </c>
      <c r="H1992" s="1" t="s">
        <v>5270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5271</v>
      </c>
      <c r="D1993" s="1" t="s">
        <v>5272</v>
      </c>
      <c r="E1993" s="1" t="s">
        <v>5144</v>
      </c>
      <c r="F1993" s="1" t="s">
        <v>456</v>
      </c>
      <c r="G1993" s="1" t="s">
        <v>1063</v>
      </c>
      <c r="H1993" s="1" t="s">
        <v>5273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5274</v>
      </c>
      <c r="D1994" s="1" t="s">
        <v>5275</v>
      </c>
      <c r="E1994" s="1" t="s">
        <v>5144</v>
      </c>
      <c r="F1994" s="1" t="s">
        <v>456</v>
      </c>
      <c r="G1994" s="1" t="s">
        <v>1063</v>
      </c>
      <c r="H1994" s="1" t="s">
        <v>5276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5277</v>
      </c>
      <c r="D1995" s="1" t="s">
        <v>5278</v>
      </c>
      <c r="E1995" s="1" t="s">
        <v>5144</v>
      </c>
      <c r="F1995" s="1" t="s">
        <v>456</v>
      </c>
      <c r="G1995" s="1" t="s">
        <v>1063</v>
      </c>
      <c r="H1995" s="1" t="s">
        <v>5279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5280</v>
      </c>
      <c r="D1996" s="1" t="s">
        <v>5281</v>
      </c>
      <c r="E1996" s="1" t="s">
        <v>5144</v>
      </c>
      <c r="F1996" s="1" t="s">
        <v>456</v>
      </c>
      <c r="G1996" s="1" t="s">
        <v>1063</v>
      </c>
      <c r="H1996" s="1" t="s">
        <v>5282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5283</v>
      </c>
      <c r="D1997" s="1" t="s">
        <v>5284</v>
      </c>
      <c r="E1997" s="1" t="s">
        <v>5144</v>
      </c>
      <c r="F1997" s="1" t="s">
        <v>456</v>
      </c>
      <c r="G1997" s="1" t="s">
        <v>1063</v>
      </c>
      <c r="H1997" s="1" t="s">
        <v>5285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5286</v>
      </c>
      <c r="D1998" s="1" t="s">
        <v>5287</v>
      </c>
      <c r="E1998" s="1" t="s">
        <v>5144</v>
      </c>
      <c r="F1998" s="1" t="s">
        <v>456</v>
      </c>
      <c r="G1998" s="1" t="s">
        <v>1063</v>
      </c>
      <c r="H1998" s="1" t="s">
        <v>5288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5289</v>
      </c>
      <c r="D1999" s="1" t="s">
        <v>5290</v>
      </c>
      <c r="E1999" s="1" t="s">
        <v>5144</v>
      </c>
      <c r="F1999" s="1" t="s">
        <v>456</v>
      </c>
      <c r="G1999" s="1" t="s">
        <v>1063</v>
      </c>
      <c r="H1999" s="1" t="s">
        <v>5291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5292</v>
      </c>
      <c r="D2000" s="1" t="s">
        <v>5293</v>
      </c>
      <c r="E2000" s="1" t="s">
        <v>5144</v>
      </c>
      <c r="F2000" s="1" t="s">
        <v>456</v>
      </c>
      <c r="G2000" s="1" t="s">
        <v>1063</v>
      </c>
      <c r="H2000" s="1" t="s">
        <v>5294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5295</v>
      </c>
      <c r="D2001" s="1" t="s">
        <v>5296</v>
      </c>
      <c r="E2001" s="1" t="s">
        <v>5144</v>
      </c>
      <c r="F2001" s="1" t="s">
        <v>456</v>
      </c>
      <c r="G2001" s="1" t="s">
        <v>1063</v>
      </c>
      <c r="H2001" s="1" t="s">
        <v>5297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5298</v>
      </c>
      <c r="D2002" s="1" t="s">
        <v>5299</v>
      </c>
      <c r="E2002" s="1" t="s">
        <v>5144</v>
      </c>
      <c r="F2002" s="1" t="s">
        <v>456</v>
      </c>
      <c r="G2002" s="1" t="s">
        <v>1063</v>
      </c>
      <c r="H2002" s="1" t="s">
        <v>5300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5301</v>
      </c>
      <c r="D2003" s="1" t="s">
        <v>5302</v>
      </c>
      <c r="E2003" s="1" t="s">
        <v>5144</v>
      </c>
      <c r="F2003" s="1" t="s">
        <v>456</v>
      </c>
      <c r="G2003" s="1" t="s">
        <v>1063</v>
      </c>
      <c r="H2003" s="1" t="s">
        <v>5303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5304</v>
      </c>
      <c r="D2004" s="1" t="s">
        <v>5305</v>
      </c>
      <c r="E2004" s="1" t="s">
        <v>5144</v>
      </c>
      <c r="F2004" s="1" t="s">
        <v>456</v>
      </c>
      <c r="G2004" s="1" t="s">
        <v>1063</v>
      </c>
      <c r="H2004" s="1" t="s">
        <v>5306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5307</v>
      </c>
      <c r="D2005" s="1" t="s">
        <v>5308</v>
      </c>
      <c r="E2005" s="1" t="s">
        <v>5144</v>
      </c>
      <c r="F2005" s="1" t="s">
        <v>456</v>
      </c>
      <c r="G2005" s="1" t="s">
        <v>1063</v>
      </c>
      <c r="H2005" s="1" t="s">
        <v>5309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3153</v>
      </c>
      <c r="D2006" s="1" t="s">
        <v>5310</v>
      </c>
      <c r="E2006" s="1" t="s">
        <v>5144</v>
      </c>
      <c r="F2006" s="1" t="s">
        <v>456</v>
      </c>
      <c r="G2006" s="1" t="s">
        <v>1063</v>
      </c>
      <c r="H2006" s="1" t="s">
        <v>5311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5312</v>
      </c>
      <c r="D2007" s="1" t="s">
        <v>5313</v>
      </c>
      <c r="E2007" s="1" t="s">
        <v>5144</v>
      </c>
      <c r="F2007" s="1" t="s">
        <v>456</v>
      </c>
      <c r="G2007" s="1" t="s">
        <v>1063</v>
      </c>
      <c r="H2007" s="1" t="s">
        <v>5314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5315</v>
      </c>
      <c r="D2008" s="1" t="s">
        <v>5316</v>
      </c>
      <c r="E2008" s="1" t="s">
        <v>5144</v>
      </c>
      <c r="F2008" s="1" t="s">
        <v>456</v>
      </c>
      <c r="G2008" s="1" t="s">
        <v>1063</v>
      </c>
      <c r="H2008" s="1" t="s">
        <v>5317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5318</v>
      </c>
      <c r="D2009" s="1" t="s">
        <v>5319</v>
      </c>
      <c r="E2009" s="1" t="s">
        <v>5144</v>
      </c>
      <c r="F2009" s="1" t="s">
        <v>456</v>
      </c>
      <c r="G2009" s="1" t="s">
        <v>1063</v>
      </c>
      <c r="H2009" s="1" t="s">
        <v>5320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5321</v>
      </c>
      <c r="D2010" s="1" t="s">
        <v>5322</v>
      </c>
      <c r="E2010" s="1" t="s">
        <v>5144</v>
      </c>
      <c r="F2010" s="1" t="s">
        <v>456</v>
      </c>
      <c r="G2010" s="1" t="s">
        <v>1063</v>
      </c>
      <c r="H2010" s="1" t="s">
        <v>5323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970</v>
      </c>
      <c r="D2011" s="1" t="s">
        <v>5324</v>
      </c>
      <c r="E2011" s="1" t="s">
        <v>5144</v>
      </c>
      <c r="F2011" s="1" t="s">
        <v>456</v>
      </c>
      <c r="G2011" s="1" t="s">
        <v>1063</v>
      </c>
      <c r="H2011" s="1" t="s">
        <v>5325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5326</v>
      </c>
      <c r="D2012" s="1" t="s">
        <v>5327</v>
      </c>
      <c r="E2012" s="1" t="s">
        <v>5144</v>
      </c>
      <c r="F2012" s="1" t="s">
        <v>456</v>
      </c>
      <c r="G2012" s="1" t="s">
        <v>1063</v>
      </c>
      <c r="H2012" s="1" t="s">
        <v>5328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5329</v>
      </c>
      <c r="D2013" s="1" t="s">
        <v>5330</v>
      </c>
      <c r="E2013" s="1" t="s">
        <v>5144</v>
      </c>
      <c r="F2013" s="1" t="s">
        <v>456</v>
      </c>
      <c r="G2013" s="1" t="s">
        <v>1063</v>
      </c>
      <c r="H2013" s="1" t="s">
        <v>5331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5332</v>
      </c>
      <c r="D2014" s="1" t="s">
        <v>5333</v>
      </c>
      <c r="E2014" s="1" t="s">
        <v>5144</v>
      </c>
      <c r="F2014" s="1" t="s">
        <v>456</v>
      </c>
      <c r="G2014" s="1" t="s">
        <v>1063</v>
      </c>
      <c r="H2014" s="1" t="s">
        <v>5334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5335</v>
      </c>
      <c r="D2015" s="1" t="s">
        <v>5336</v>
      </c>
      <c r="E2015" s="1" t="s">
        <v>5144</v>
      </c>
      <c r="F2015" s="1" t="s">
        <v>456</v>
      </c>
      <c r="G2015" s="1" t="s">
        <v>1063</v>
      </c>
      <c r="H2015" s="1" t="s">
        <v>5337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5338</v>
      </c>
      <c r="D2016" s="1" t="s">
        <v>5339</v>
      </c>
      <c r="E2016" s="1" t="s">
        <v>5144</v>
      </c>
      <c r="F2016" s="1" t="s">
        <v>456</v>
      </c>
      <c r="G2016" s="1" t="s">
        <v>1063</v>
      </c>
      <c r="H2016" s="1" t="s">
        <v>5340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5341</v>
      </c>
      <c r="D2017" s="1" t="s">
        <v>5342</v>
      </c>
      <c r="E2017" s="1" t="s">
        <v>5144</v>
      </c>
      <c r="F2017" s="1" t="s">
        <v>456</v>
      </c>
      <c r="G2017" s="1" t="s">
        <v>1063</v>
      </c>
      <c r="H2017" s="1" t="s">
        <v>5343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5344</v>
      </c>
      <c r="D2018" s="1" t="s">
        <v>5345</v>
      </c>
      <c r="E2018" s="1" t="s">
        <v>5144</v>
      </c>
      <c r="F2018" s="1" t="s">
        <v>456</v>
      </c>
      <c r="G2018" s="1" t="s">
        <v>1063</v>
      </c>
      <c r="H2018" s="1" t="s">
        <v>5346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5347</v>
      </c>
      <c r="D2019" s="1" t="s">
        <v>5348</v>
      </c>
      <c r="E2019" s="1" t="s">
        <v>5144</v>
      </c>
      <c r="F2019" s="1" t="s">
        <v>456</v>
      </c>
      <c r="G2019" s="1" t="s">
        <v>1063</v>
      </c>
      <c r="H2019" s="1" t="s">
        <v>5349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5350</v>
      </c>
      <c r="D2020" s="1" t="s">
        <v>5351</v>
      </c>
      <c r="E2020" s="1" t="s">
        <v>5144</v>
      </c>
      <c r="F2020" s="1" t="s">
        <v>456</v>
      </c>
      <c r="G2020" s="1" t="s">
        <v>1063</v>
      </c>
      <c r="H2020" s="1" t="s">
        <v>5352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5353</v>
      </c>
      <c r="D2021" s="1" t="s">
        <v>5354</v>
      </c>
      <c r="E2021" s="1" t="s">
        <v>5144</v>
      </c>
      <c r="F2021" s="1" t="s">
        <v>456</v>
      </c>
      <c r="G2021" s="1" t="s">
        <v>1063</v>
      </c>
      <c r="H2021" s="1" t="s">
        <v>5355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5356</v>
      </c>
      <c r="D2022" s="1" t="s">
        <v>5357</v>
      </c>
      <c r="E2022" s="1" t="s">
        <v>5144</v>
      </c>
      <c r="F2022" s="1" t="s">
        <v>456</v>
      </c>
      <c r="G2022" s="1" t="s">
        <v>1063</v>
      </c>
      <c r="H2022" s="1" t="s">
        <v>5358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5359</v>
      </c>
      <c r="D2023" s="1" t="s">
        <v>5360</v>
      </c>
      <c r="E2023" s="1" t="s">
        <v>5144</v>
      </c>
      <c r="F2023" s="1" t="s">
        <v>456</v>
      </c>
      <c r="G2023" s="1" t="s">
        <v>1063</v>
      </c>
      <c r="H2023" s="1" t="s">
        <v>5361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5034</v>
      </c>
      <c r="D2024" s="1" t="s">
        <v>5362</v>
      </c>
      <c r="E2024" s="1" t="s">
        <v>5144</v>
      </c>
      <c r="F2024" s="1" t="s">
        <v>456</v>
      </c>
      <c r="G2024" s="1" t="s">
        <v>1063</v>
      </c>
      <c r="H2024" s="1" t="s">
        <v>5363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818</v>
      </c>
      <c r="D2025" s="1" t="s">
        <v>5364</v>
      </c>
      <c r="E2025" s="1" t="s">
        <v>5144</v>
      </c>
      <c r="F2025" s="1" t="s">
        <v>456</v>
      </c>
      <c r="G2025" s="1" t="s">
        <v>1063</v>
      </c>
      <c r="H2025" s="1" t="s">
        <v>5365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5366</v>
      </c>
      <c r="D2026" s="1" t="s">
        <v>5367</v>
      </c>
      <c r="E2026" s="1" t="s">
        <v>5144</v>
      </c>
      <c r="F2026" s="1" t="s">
        <v>456</v>
      </c>
      <c r="G2026" s="1" t="s">
        <v>1063</v>
      </c>
      <c r="H2026" s="1" t="s">
        <v>5368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5369</v>
      </c>
      <c r="D2027" s="1" t="s">
        <v>5370</v>
      </c>
      <c r="E2027" s="1" t="s">
        <v>5144</v>
      </c>
      <c r="F2027" s="1" t="s">
        <v>456</v>
      </c>
      <c r="G2027" s="1" t="s">
        <v>1063</v>
      </c>
      <c r="H2027" s="1" t="s">
        <v>5371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5372</v>
      </c>
      <c r="D2028" s="1" t="s">
        <v>5373</v>
      </c>
      <c r="E2028" s="1" t="s">
        <v>5144</v>
      </c>
      <c r="F2028" s="1" t="s">
        <v>456</v>
      </c>
      <c r="G2028" s="1" t="s">
        <v>1063</v>
      </c>
      <c r="H2028" s="1" t="s">
        <v>5374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1162</v>
      </c>
      <c r="D2029" s="1" t="s">
        <v>5375</v>
      </c>
      <c r="E2029" s="1" t="s">
        <v>5144</v>
      </c>
      <c r="F2029" s="1" t="s">
        <v>456</v>
      </c>
      <c r="G2029" s="1" t="s">
        <v>1063</v>
      </c>
      <c r="H2029" s="1" t="s">
        <v>5376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884</v>
      </c>
      <c r="D2030" s="1" t="s">
        <v>5377</v>
      </c>
      <c r="E2030" s="1" t="s">
        <v>5144</v>
      </c>
      <c r="F2030" s="1" t="s">
        <v>456</v>
      </c>
      <c r="G2030" s="1" t="s">
        <v>1063</v>
      </c>
      <c r="H2030" s="1" t="s">
        <v>5378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738</v>
      </c>
      <c r="D2031" s="1" t="s">
        <v>5379</v>
      </c>
      <c r="E2031" s="1" t="s">
        <v>5144</v>
      </c>
      <c r="F2031" s="1" t="s">
        <v>456</v>
      </c>
      <c r="G2031" s="1" t="s">
        <v>1063</v>
      </c>
      <c r="H2031" s="1" t="s">
        <v>5380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5381</v>
      </c>
      <c r="D2032" s="1" t="s">
        <v>5382</v>
      </c>
      <c r="E2032" s="1" t="s">
        <v>5144</v>
      </c>
      <c r="F2032" s="1" t="s">
        <v>456</v>
      </c>
      <c r="G2032" s="1" t="s">
        <v>1063</v>
      </c>
      <c r="H2032" s="1" t="s">
        <v>5383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5384</v>
      </c>
      <c r="D2033" s="1" t="s">
        <v>5385</v>
      </c>
      <c r="E2033" s="1" t="s">
        <v>5144</v>
      </c>
      <c r="F2033" s="1" t="s">
        <v>456</v>
      </c>
      <c r="G2033" s="1" t="s">
        <v>1063</v>
      </c>
      <c r="H2033" s="1" t="s">
        <v>5386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5387</v>
      </c>
      <c r="D2034" s="1" t="s">
        <v>5388</v>
      </c>
      <c r="E2034" s="1" t="s">
        <v>5144</v>
      </c>
      <c r="F2034" s="1" t="s">
        <v>456</v>
      </c>
      <c r="G2034" s="1" t="s">
        <v>1063</v>
      </c>
      <c r="H2034" s="1" t="s">
        <v>5389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5390</v>
      </c>
      <c r="D2035" s="1" t="s">
        <v>5391</v>
      </c>
      <c r="E2035" s="1" t="s">
        <v>5144</v>
      </c>
      <c r="F2035" s="1" t="s">
        <v>456</v>
      </c>
      <c r="G2035" s="1" t="s">
        <v>1063</v>
      </c>
      <c r="H2035" s="1" t="s">
        <v>5392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5393</v>
      </c>
      <c r="D2036" s="1" t="s">
        <v>5394</v>
      </c>
      <c r="E2036" s="1" t="s">
        <v>5144</v>
      </c>
      <c r="F2036" s="1" t="s">
        <v>456</v>
      </c>
      <c r="G2036" s="1" t="s">
        <v>1063</v>
      </c>
      <c r="H2036" s="1" t="s">
        <v>5395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5396</v>
      </c>
      <c r="D2037" s="1" t="s">
        <v>5397</v>
      </c>
      <c r="E2037" s="1" t="s">
        <v>5144</v>
      </c>
      <c r="F2037" s="1" t="s">
        <v>456</v>
      </c>
      <c r="G2037" s="1" t="s">
        <v>1063</v>
      </c>
      <c r="H2037" s="1" t="s">
        <v>5398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5399</v>
      </c>
      <c r="D2038" s="1" t="s">
        <v>5400</v>
      </c>
      <c r="E2038" s="1" t="s">
        <v>5144</v>
      </c>
      <c r="F2038" s="1" t="s">
        <v>456</v>
      </c>
      <c r="G2038" s="1" t="s">
        <v>1063</v>
      </c>
      <c r="H2038" s="1" t="s">
        <v>5401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5402</v>
      </c>
      <c r="D2039" s="1" t="s">
        <v>5403</v>
      </c>
      <c r="E2039" s="1" t="s">
        <v>5144</v>
      </c>
      <c r="F2039" s="1" t="s">
        <v>456</v>
      </c>
      <c r="G2039" s="1" t="s">
        <v>1063</v>
      </c>
      <c r="H2039" s="1" t="s">
        <v>5404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5405</v>
      </c>
      <c r="D2040" s="1" t="s">
        <v>5406</v>
      </c>
      <c r="E2040" s="1" t="s">
        <v>5144</v>
      </c>
      <c r="F2040" s="1" t="s">
        <v>456</v>
      </c>
      <c r="G2040" s="1" t="s">
        <v>1063</v>
      </c>
      <c r="H2040" s="1" t="s">
        <v>5407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5408</v>
      </c>
      <c r="D2041" s="1" t="s">
        <v>5409</v>
      </c>
      <c r="E2041" s="1" t="s">
        <v>5144</v>
      </c>
      <c r="F2041" s="1" t="s">
        <v>456</v>
      </c>
      <c r="G2041" s="1" t="s">
        <v>1063</v>
      </c>
      <c r="H2041" s="1" t="s">
        <v>5410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5411</v>
      </c>
      <c r="D2042" s="1" t="s">
        <v>5412</v>
      </c>
      <c r="E2042" s="1" t="s">
        <v>5144</v>
      </c>
      <c r="F2042" s="1" t="s">
        <v>456</v>
      </c>
      <c r="G2042" s="1" t="s">
        <v>1063</v>
      </c>
      <c r="H2042" s="1" t="s">
        <v>5413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5414</v>
      </c>
      <c r="D2043" s="1" t="s">
        <v>5415</v>
      </c>
      <c r="E2043" s="1" t="s">
        <v>5144</v>
      </c>
      <c r="F2043" s="1" t="s">
        <v>456</v>
      </c>
      <c r="G2043" s="1" t="s">
        <v>1063</v>
      </c>
      <c r="H2043" s="1" t="s">
        <v>5416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5338</v>
      </c>
      <c r="D2044" s="1" t="s">
        <v>5417</v>
      </c>
      <c r="E2044" s="1" t="s">
        <v>5144</v>
      </c>
      <c r="F2044" s="1" t="s">
        <v>456</v>
      </c>
      <c r="G2044" s="1" t="s">
        <v>1063</v>
      </c>
      <c r="H2044" s="1" t="s">
        <v>5418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5419</v>
      </c>
      <c r="D2045" s="1" t="s">
        <v>5420</v>
      </c>
      <c r="E2045" s="1" t="s">
        <v>5144</v>
      </c>
      <c r="F2045" s="1" t="s">
        <v>456</v>
      </c>
      <c r="G2045" s="1" t="s">
        <v>1063</v>
      </c>
      <c r="H2045" s="1" t="s">
        <v>5421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5422</v>
      </c>
      <c r="D2046" s="1" t="s">
        <v>5423</v>
      </c>
      <c r="E2046" s="1" t="s">
        <v>5144</v>
      </c>
      <c r="F2046" s="1" t="s">
        <v>456</v>
      </c>
      <c r="G2046" s="1" t="s">
        <v>1063</v>
      </c>
      <c r="H2046" s="1" t="s">
        <v>5424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5425</v>
      </c>
      <c r="D2047" s="1" t="s">
        <v>5426</v>
      </c>
      <c r="E2047" s="1" t="s">
        <v>5144</v>
      </c>
      <c r="F2047" s="1" t="s">
        <v>456</v>
      </c>
      <c r="G2047" s="1" t="s">
        <v>1063</v>
      </c>
      <c r="H2047" s="1" t="s">
        <v>5427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5428</v>
      </c>
      <c r="D2048" s="1" t="s">
        <v>5429</v>
      </c>
      <c r="E2048" s="1" t="s">
        <v>5144</v>
      </c>
      <c r="F2048" s="1" t="s">
        <v>456</v>
      </c>
      <c r="G2048" s="1" t="s">
        <v>1063</v>
      </c>
      <c r="H2048" s="1" t="s">
        <v>5430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5431</v>
      </c>
      <c r="D2049" s="1" t="s">
        <v>5432</v>
      </c>
      <c r="E2049" s="1" t="s">
        <v>5144</v>
      </c>
      <c r="F2049" s="1" t="s">
        <v>456</v>
      </c>
      <c r="G2049" s="1" t="s">
        <v>1063</v>
      </c>
      <c r="H2049" s="1" t="s">
        <v>5433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5434</v>
      </c>
      <c r="D2050" s="1" t="s">
        <v>5435</v>
      </c>
      <c r="E2050" s="1" t="s">
        <v>5144</v>
      </c>
      <c r="F2050" s="1" t="s">
        <v>456</v>
      </c>
      <c r="G2050" s="1" t="s">
        <v>1063</v>
      </c>
      <c r="H2050" s="1" t="s">
        <v>5436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5437</v>
      </c>
      <c r="D2051" s="1" t="s">
        <v>5438</v>
      </c>
      <c r="E2051" s="1" t="s">
        <v>5144</v>
      </c>
      <c r="F2051" s="1" t="s">
        <v>456</v>
      </c>
      <c r="G2051" s="1" t="s">
        <v>1063</v>
      </c>
      <c r="H2051" s="1" t="s">
        <v>5439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5186</v>
      </c>
      <c r="D2052" s="1" t="s">
        <v>5440</v>
      </c>
      <c r="E2052" s="1" t="s">
        <v>5144</v>
      </c>
      <c r="F2052" s="1" t="s">
        <v>456</v>
      </c>
      <c r="G2052" s="1" t="s">
        <v>1063</v>
      </c>
      <c r="H2052" s="1" t="s">
        <v>5441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5442</v>
      </c>
      <c r="D2053" s="1" t="s">
        <v>5443</v>
      </c>
      <c r="E2053" s="1" t="s">
        <v>5144</v>
      </c>
      <c r="F2053" s="1" t="s">
        <v>456</v>
      </c>
      <c r="G2053" s="1" t="s">
        <v>1063</v>
      </c>
      <c r="H2053" s="1" t="s">
        <v>5444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5445</v>
      </c>
      <c r="D2054" s="1" t="s">
        <v>5446</v>
      </c>
      <c r="E2054" s="1" t="s">
        <v>5144</v>
      </c>
      <c r="F2054" s="1" t="s">
        <v>456</v>
      </c>
      <c r="G2054" s="1" t="s">
        <v>1063</v>
      </c>
      <c r="H2054" s="1" t="s">
        <v>5447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5448</v>
      </c>
      <c r="D2055" s="1" t="s">
        <v>5449</v>
      </c>
      <c r="E2055" s="1" t="s">
        <v>5144</v>
      </c>
      <c r="F2055" s="1" t="s">
        <v>456</v>
      </c>
      <c r="G2055" s="1" t="s">
        <v>1063</v>
      </c>
      <c r="H2055" s="1" t="s">
        <v>5450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4648</v>
      </c>
      <c r="D2056" s="1" t="s">
        <v>5451</v>
      </c>
      <c r="E2056" s="1" t="s">
        <v>5144</v>
      </c>
      <c r="F2056" s="1" t="s">
        <v>456</v>
      </c>
      <c r="G2056" s="1" t="s">
        <v>1063</v>
      </c>
      <c r="H2056" s="1" t="s">
        <v>5452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5453</v>
      </c>
      <c r="D2057" s="1" t="s">
        <v>5454</v>
      </c>
      <c r="E2057" s="1" t="s">
        <v>5144</v>
      </c>
      <c r="F2057" s="1" t="s">
        <v>456</v>
      </c>
      <c r="G2057" s="1" t="s">
        <v>1063</v>
      </c>
      <c r="H2057" s="1" t="s">
        <v>5455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5456</v>
      </c>
      <c r="D2058" s="1" t="s">
        <v>5457</v>
      </c>
      <c r="E2058" s="1" t="s">
        <v>5144</v>
      </c>
      <c r="F2058" s="1" t="s">
        <v>456</v>
      </c>
      <c r="G2058" s="1" t="s">
        <v>1063</v>
      </c>
      <c r="H2058" s="1" t="s">
        <v>5458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5459</v>
      </c>
      <c r="D2059" s="1" t="s">
        <v>5460</v>
      </c>
      <c r="E2059" s="1" t="s">
        <v>5144</v>
      </c>
      <c r="F2059" s="1" t="s">
        <v>456</v>
      </c>
      <c r="G2059" s="1" t="s">
        <v>1063</v>
      </c>
      <c r="H2059" s="1" t="s">
        <v>5461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5462</v>
      </c>
      <c r="D2060" s="1" t="s">
        <v>5463</v>
      </c>
      <c r="E2060" s="1" t="s">
        <v>5144</v>
      </c>
      <c r="F2060" s="1" t="s">
        <v>456</v>
      </c>
      <c r="G2060" s="1" t="s">
        <v>1063</v>
      </c>
      <c r="H2060" s="1" t="s">
        <v>5464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5465</v>
      </c>
      <c r="D2061" s="1" t="s">
        <v>5466</v>
      </c>
      <c r="E2061" s="1" t="s">
        <v>5144</v>
      </c>
      <c r="F2061" s="1" t="s">
        <v>456</v>
      </c>
      <c r="G2061" s="1" t="s">
        <v>1063</v>
      </c>
      <c r="H2061" s="1" t="s">
        <v>5467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5468</v>
      </c>
      <c r="D2062" s="1" t="s">
        <v>5469</v>
      </c>
      <c r="E2062" s="1" t="s">
        <v>5144</v>
      </c>
      <c r="F2062" s="1" t="s">
        <v>456</v>
      </c>
      <c r="G2062" s="1" t="s">
        <v>1063</v>
      </c>
      <c r="H2062" s="1" t="s">
        <v>5470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2937</v>
      </c>
      <c r="D2063" s="1" t="s">
        <v>5471</v>
      </c>
      <c r="E2063" s="1" t="s">
        <v>5144</v>
      </c>
      <c r="F2063" s="1" t="s">
        <v>456</v>
      </c>
      <c r="G2063" s="1" t="s">
        <v>1063</v>
      </c>
      <c r="H2063" s="1" t="s">
        <v>5472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5473</v>
      </c>
      <c r="D2064" s="1" t="s">
        <v>5474</v>
      </c>
      <c r="E2064" s="1" t="s">
        <v>5144</v>
      </c>
      <c r="F2064" s="1" t="s">
        <v>456</v>
      </c>
      <c r="G2064" s="1" t="s">
        <v>1063</v>
      </c>
      <c r="H2064" s="1" t="s">
        <v>5475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5476</v>
      </c>
      <c r="D2065" s="1" t="s">
        <v>5477</v>
      </c>
      <c r="E2065" s="1" t="s">
        <v>5144</v>
      </c>
      <c r="F2065" s="1" t="s">
        <v>456</v>
      </c>
      <c r="G2065" s="1" t="s">
        <v>1063</v>
      </c>
      <c r="H2065" s="1" t="s">
        <v>5478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5479</v>
      </c>
      <c r="D2066" s="1" t="s">
        <v>5480</v>
      </c>
      <c r="E2066" s="1" t="s">
        <v>5144</v>
      </c>
      <c r="F2066" s="1" t="s">
        <v>456</v>
      </c>
      <c r="G2066" s="1" t="s">
        <v>1063</v>
      </c>
      <c r="H2066" s="1" t="s">
        <v>5481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4490</v>
      </c>
      <c r="D2067" s="1" t="s">
        <v>5482</v>
      </c>
      <c r="E2067" s="1" t="s">
        <v>5144</v>
      </c>
      <c r="F2067" s="1" t="s">
        <v>456</v>
      </c>
      <c r="G2067" s="1" t="s">
        <v>1063</v>
      </c>
      <c r="H2067" s="1" t="s">
        <v>5483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5484</v>
      </c>
      <c r="D2068" s="1" t="s">
        <v>5485</v>
      </c>
      <c r="E2068" s="1" t="s">
        <v>5144</v>
      </c>
      <c r="F2068" s="1" t="s">
        <v>456</v>
      </c>
      <c r="G2068" s="1" t="s">
        <v>1063</v>
      </c>
      <c r="H2068" s="1" t="s">
        <v>5486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5487</v>
      </c>
      <c r="D2069" s="1" t="s">
        <v>5488</v>
      </c>
      <c r="E2069" s="1" t="s">
        <v>5144</v>
      </c>
      <c r="F2069" s="1" t="s">
        <v>456</v>
      </c>
      <c r="G2069" s="1" t="s">
        <v>1063</v>
      </c>
      <c r="H2069" s="1" t="s">
        <v>5489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5490</v>
      </c>
      <c r="D2070" s="1" t="s">
        <v>5491</v>
      </c>
      <c r="E2070" s="1" t="s">
        <v>5144</v>
      </c>
      <c r="F2070" s="1" t="s">
        <v>456</v>
      </c>
      <c r="G2070" s="1" t="s">
        <v>1063</v>
      </c>
      <c r="H2070" s="1" t="s">
        <v>5492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5493</v>
      </c>
      <c r="D2071" s="1" t="s">
        <v>5494</v>
      </c>
      <c r="E2071" s="1" t="s">
        <v>5144</v>
      </c>
      <c r="F2071" s="1" t="s">
        <v>456</v>
      </c>
      <c r="G2071" s="1" t="s">
        <v>1063</v>
      </c>
      <c r="H2071" s="1" t="s">
        <v>5495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5496</v>
      </c>
      <c r="D2072" s="1" t="s">
        <v>5497</v>
      </c>
      <c r="E2072" s="1" t="s">
        <v>5144</v>
      </c>
      <c r="F2072" s="1" t="s">
        <v>456</v>
      </c>
      <c r="G2072" s="1" t="s">
        <v>1063</v>
      </c>
      <c r="H2072" s="1" t="s">
        <v>5498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5499</v>
      </c>
      <c r="D2073" s="1" t="s">
        <v>5500</v>
      </c>
      <c r="E2073" s="1" t="s">
        <v>5144</v>
      </c>
      <c r="F2073" s="1" t="s">
        <v>456</v>
      </c>
      <c r="G2073" s="1" t="s">
        <v>1063</v>
      </c>
      <c r="H2073" s="1" t="s">
        <v>5501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5502</v>
      </c>
      <c r="D2074" s="1" t="s">
        <v>5503</v>
      </c>
      <c r="E2074" s="1" t="s">
        <v>5144</v>
      </c>
      <c r="F2074" s="1" t="s">
        <v>456</v>
      </c>
      <c r="G2074" s="1" t="s">
        <v>1063</v>
      </c>
      <c r="H2074" s="1" t="s">
        <v>5504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5505</v>
      </c>
      <c r="D2075" s="1" t="s">
        <v>5506</v>
      </c>
      <c r="E2075" s="1" t="s">
        <v>5144</v>
      </c>
      <c r="F2075" s="1" t="s">
        <v>456</v>
      </c>
      <c r="G2075" s="1" t="s">
        <v>1063</v>
      </c>
      <c r="H2075" s="1" t="s">
        <v>5507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5508</v>
      </c>
      <c r="D2076" s="1" t="s">
        <v>5509</v>
      </c>
      <c r="E2076" s="1" t="s">
        <v>5144</v>
      </c>
      <c r="F2076" s="1" t="s">
        <v>456</v>
      </c>
      <c r="G2076" s="1" t="s">
        <v>1063</v>
      </c>
      <c r="H2076" s="1" t="s">
        <v>5510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5511</v>
      </c>
      <c r="D2077" s="1" t="s">
        <v>5512</v>
      </c>
      <c r="E2077" s="1" t="s">
        <v>5144</v>
      </c>
      <c r="F2077" s="1" t="s">
        <v>456</v>
      </c>
      <c r="G2077" s="1" t="s">
        <v>1063</v>
      </c>
      <c r="H2077" s="1" t="s">
        <v>5513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5514</v>
      </c>
      <c r="D2078" s="1" t="s">
        <v>5515</v>
      </c>
      <c r="E2078" s="1" t="s">
        <v>5144</v>
      </c>
      <c r="F2078" s="1" t="s">
        <v>456</v>
      </c>
      <c r="G2078" s="1" t="s">
        <v>1063</v>
      </c>
      <c r="H2078" s="1" t="s">
        <v>5516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5517</v>
      </c>
      <c r="D2079" s="1" t="s">
        <v>5518</v>
      </c>
      <c r="E2079" s="1" t="s">
        <v>5144</v>
      </c>
      <c r="F2079" s="1" t="s">
        <v>456</v>
      </c>
      <c r="G2079" s="1" t="s">
        <v>1063</v>
      </c>
      <c r="H2079" s="1" t="s">
        <v>5519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5016</v>
      </c>
      <c r="D2080" s="1" t="s">
        <v>5520</v>
      </c>
      <c r="E2080" s="1" t="s">
        <v>5144</v>
      </c>
      <c r="F2080" s="1" t="s">
        <v>456</v>
      </c>
      <c r="G2080" s="1" t="s">
        <v>1063</v>
      </c>
      <c r="H2080" s="1" t="s">
        <v>5521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5522</v>
      </c>
      <c r="D2081" s="1" t="s">
        <v>5523</v>
      </c>
      <c r="E2081" s="1" t="s">
        <v>5144</v>
      </c>
      <c r="F2081" s="1" t="s">
        <v>456</v>
      </c>
      <c r="G2081" s="1" t="s">
        <v>1063</v>
      </c>
      <c r="H2081" s="1" t="s">
        <v>5524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5525</v>
      </c>
      <c r="D2082" s="1" t="s">
        <v>5526</v>
      </c>
      <c r="E2082" s="1" t="s">
        <v>5144</v>
      </c>
      <c r="F2082" s="1" t="s">
        <v>456</v>
      </c>
      <c r="G2082" s="1" t="s">
        <v>1063</v>
      </c>
      <c r="H2082" s="1" t="s">
        <v>5527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5528</v>
      </c>
      <c r="D2083" s="1" t="s">
        <v>5529</v>
      </c>
      <c r="E2083" s="1" t="s">
        <v>5144</v>
      </c>
      <c r="F2083" s="1" t="s">
        <v>456</v>
      </c>
      <c r="G2083" s="1" t="s">
        <v>1063</v>
      </c>
      <c r="H2083" s="1" t="s">
        <v>5530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1112</v>
      </c>
      <c r="D2084" s="1" t="s">
        <v>5531</v>
      </c>
      <c r="E2084" s="1" t="s">
        <v>5144</v>
      </c>
      <c r="F2084" s="1" t="s">
        <v>456</v>
      </c>
      <c r="G2084" s="1" t="s">
        <v>1063</v>
      </c>
      <c r="H2084" s="1" t="s">
        <v>5532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5445</v>
      </c>
      <c r="D2085" s="1" t="s">
        <v>5533</v>
      </c>
      <c r="E2085" s="1" t="s">
        <v>5144</v>
      </c>
      <c r="F2085" s="1" t="s">
        <v>456</v>
      </c>
      <c r="G2085" s="1" t="s">
        <v>1063</v>
      </c>
      <c r="H2085" s="1" t="s">
        <v>5534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5535</v>
      </c>
      <c r="D2086" s="1" t="s">
        <v>5536</v>
      </c>
      <c r="E2086" s="1" t="s">
        <v>5144</v>
      </c>
      <c r="F2086" s="1" t="s">
        <v>456</v>
      </c>
      <c r="G2086" s="1" t="s">
        <v>1063</v>
      </c>
      <c r="H2086" s="1" t="s">
        <v>5537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5538</v>
      </c>
      <c r="D2087" s="1" t="s">
        <v>5539</v>
      </c>
      <c r="E2087" s="1" t="s">
        <v>5144</v>
      </c>
      <c r="F2087" s="1" t="s">
        <v>456</v>
      </c>
      <c r="G2087" s="1" t="s">
        <v>1063</v>
      </c>
      <c r="H2087" s="1" t="s">
        <v>5540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5541</v>
      </c>
      <c r="D2088" s="1" t="s">
        <v>5542</v>
      </c>
      <c r="E2088" s="1" t="s">
        <v>5144</v>
      </c>
      <c r="F2088" s="1" t="s">
        <v>456</v>
      </c>
      <c r="G2088" s="1" t="s">
        <v>1063</v>
      </c>
      <c r="H2088" s="1" t="s">
        <v>5543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5544</v>
      </c>
      <c r="D2089" s="1" t="s">
        <v>5545</v>
      </c>
      <c r="E2089" s="1" t="s">
        <v>5144</v>
      </c>
      <c r="F2089" s="1" t="s">
        <v>456</v>
      </c>
      <c r="G2089" s="1" t="s">
        <v>1063</v>
      </c>
      <c r="H2089" s="1" t="s">
        <v>5546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5547</v>
      </c>
      <c r="D2090" s="1" t="s">
        <v>5548</v>
      </c>
      <c r="E2090" s="1" t="s">
        <v>5144</v>
      </c>
      <c r="F2090" s="1" t="s">
        <v>456</v>
      </c>
      <c r="G2090" s="1" t="s">
        <v>1063</v>
      </c>
      <c r="H2090" s="1" t="s">
        <v>5549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4660</v>
      </c>
      <c r="D2091" s="1" t="s">
        <v>5550</v>
      </c>
      <c r="E2091" s="1" t="s">
        <v>5144</v>
      </c>
      <c r="F2091" s="1" t="s">
        <v>456</v>
      </c>
      <c r="G2091" s="1" t="s">
        <v>1063</v>
      </c>
      <c r="H2091" s="1" t="s">
        <v>5551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5552</v>
      </c>
      <c r="D2092" s="1" t="s">
        <v>5553</v>
      </c>
      <c r="E2092" s="1" t="s">
        <v>5144</v>
      </c>
      <c r="F2092" s="1" t="s">
        <v>456</v>
      </c>
      <c r="G2092" s="1" t="s">
        <v>1063</v>
      </c>
      <c r="H2092" s="1" t="s">
        <v>5554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1346</v>
      </c>
      <c r="D2093" s="1" t="s">
        <v>5555</v>
      </c>
      <c r="E2093" s="1" t="s">
        <v>5144</v>
      </c>
      <c r="F2093" s="1" t="s">
        <v>456</v>
      </c>
      <c r="G2093" s="1" t="s">
        <v>1063</v>
      </c>
      <c r="H2093" s="1" t="s">
        <v>5556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3514</v>
      </c>
      <c r="D2094" s="1" t="s">
        <v>5557</v>
      </c>
      <c r="E2094" s="1" t="s">
        <v>5144</v>
      </c>
      <c r="F2094" s="1" t="s">
        <v>456</v>
      </c>
      <c r="G2094" s="1" t="s">
        <v>1063</v>
      </c>
      <c r="H2094" s="1" t="s">
        <v>5558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5559</v>
      </c>
      <c r="D2095" s="1" t="s">
        <v>5560</v>
      </c>
      <c r="E2095" s="1" t="s">
        <v>5144</v>
      </c>
      <c r="F2095" s="1" t="s">
        <v>456</v>
      </c>
      <c r="G2095" s="1" t="s">
        <v>1063</v>
      </c>
      <c r="H2095" s="1" t="s">
        <v>5561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738</v>
      </c>
      <c r="D2096" s="1" t="s">
        <v>5562</v>
      </c>
      <c r="E2096" s="1" t="s">
        <v>5144</v>
      </c>
      <c r="F2096" s="1" t="s">
        <v>456</v>
      </c>
      <c r="G2096" s="1" t="s">
        <v>1063</v>
      </c>
      <c r="H2096" s="1" t="s">
        <v>5563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1260</v>
      </c>
      <c r="D2097" s="1" t="s">
        <v>5564</v>
      </c>
      <c r="E2097" s="1" t="s">
        <v>5144</v>
      </c>
      <c r="F2097" s="1" t="s">
        <v>456</v>
      </c>
      <c r="G2097" s="1" t="s">
        <v>1063</v>
      </c>
      <c r="H2097" s="1" t="s">
        <v>5565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5566</v>
      </c>
      <c r="D2098" s="1" t="s">
        <v>5567</v>
      </c>
      <c r="E2098" s="1" t="s">
        <v>5144</v>
      </c>
      <c r="F2098" s="1" t="s">
        <v>456</v>
      </c>
      <c r="G2098" s="1" t="s">
        <v>1063</v>
      </c>
      <c r="H2098" s="1" t="s">
        <v>5568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5569</v>
      </c>
      <c r="D2099" s="1" t="s">
        <v>5570</v>
      </c>
      <c r="E2099" s="1" t="s">
        <v>5144</v>
      </c>
      <c r="F2099" s="1" t="s">
        <v>456</v>
      </c>
      <c r="G2099" s="1" t="s">
        <v>1063</v>
      </c>
      <c r="H2099" s="1" t="s">
        <v>5571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5572</v>
      </c>
      <c r="D2100" s="1" t="s">
        <v>5573</v>
      </c>
      <c r="E2100" s="1" t="s">
        <v>5144</v>
      </c>
      <c r="F2100" s="1" t="s">
        <v>456</v>
      </c>
      <c r="G2100" s="1" t="s">
        <v>1063</v>
      </c>
      <c r="H2100" s="1" t="s">
        <v>5574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2228</v>
      </c>
      <c r="D2101" s="1" t="s">
        <v>5575</v>
      </c>
      <c r="E2101" s="1" t="s">
        <v>5144</v>
      </c>
      <c r="F2101" s="1" t="s">
        <v>456</v>
      </c>
      <c r="G2101" s="1" t="s">
        <v>1063</v>
      </c>
      <c r="H2101" s="1" t="s">
        <v>5576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5577</v>
      </c>
      <c r="D2102" s="1" t="s">
        <v>5578</v>
      </c>
      <c r="E2102" s="1" t="s">
        <v>5144</v>
      </c>
      <c r="F2102" s="1" t="s">
        <v>456</v>
      </c>
      <c r="G2102" s="1" t="s">
        <v>1063</v>
      </c>
      <c r="H2102" s="1" t="s">
        <v>5579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5580</v>
      </c>
      <c r="D2103" s="1" t="s">
        <v>5581</v>
      </c>
      <c r="E2103" s="1" t="s">
        <v>5144</v>
      </c>
      <c r="F2103" s="1" t="s">
        <v>456</v>
      </c>
      <c r="G2103" s="1" t="s">
        <v>1063</v>
      </c>
      <c r="H2103" s="1" t="s">
        <v>5582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5583</v>
      </c>
      <c r="D2104" s="1" t="s">
        <v>5584</v>
      </c>
      <c r="E2104" s="1" t="s">
        <v>5144</v>
      </c>
      <c r="F2104" s="1" t="s">
        <v>456</v>
      </c>
      <c r="G2104" s="1" t="s">
        <v>1063</v>
      </c>
      <c r="H2104" s="1" t="s">
        <v>5585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975</v>
      </c>
      <c r="D2105" s="1" t="s">
        <v>5586</v>
      </c>
      <c r="E2105" s="1" t="s">
        <v>5144</v>
      </c>
      <c r="F2105" s="1" t="s">
        <v>456</v>
      </c>
      <c r="G2105" s="1" t="s">
        <v>1063</v>
      </c>
      <c r="H2105" s="1" t="s">
        <v>5587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5588</v>
      </c>
      <c r="D2106" s="1" t="s">
        <v>5589</v>
      </c>
      <c r="E2106" s="1" t="s">
        <v>5144</v>
      </c>
      <c r="F2106" s="1" t="s">
        <v>456</v>
      </c>
      <c r="G2106" s="1" t="s">
        <v>1063</v>
      </c>
      <c r="H2106" s="1" t="s">
        <v>5590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5277</v>
      </c>
      <c r="D2107" s="1" t="s">
        <v>5591</v>
      </c>
      <c r="E2107" s="1" t="s">
        <v>5144</v>
      </c>
      <c r="F2107" s="1" t="s">
        <v>456</v>
      </c>
      <c r="G2107" s="1" t="s">
        <v>1063</v>
      </c>
      <c r="H2107" s="1" t="s">
        <v>5592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5522</v>
      </c>
      <c r="D2108" s="1" t="s">
        <v>5593</v>
      </c>
      <c r="E2108" s="1" t="s">
        <v>5144</v>
      </c>
      <c r="F2108" s="1" t="s">
        <v>456</v>
      </c>
      <c r="G2108" s="1" t="s">
        <v>1063</v>
      </c>
      <c r="H2108" s="1" t="s">
        <v>5594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2073</v>
      </c>
      <c r="D2109" s="1" t="s">
        <v>5595</v>
      </c>
      <c r="E2109" s="1" t="s">
        <v>5144</v>
      </c>
      <c r="F2109" s="1" t="s">
        <v>456</v>
      </c>
      <c r="G2109" s="1" t="s">
        <v>1063</v>
      </c>
      <c r="H2109" s="1" t="s">
        <v>5596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5597</v>
      </c>
      <c r="D2110" s="1" t="s">
        <v>5598</v>
      </c>
      <c r="E2110" s="1" t="s">
        <v>5144</v>
      </c>
      <c r="F2110" s="1" t="s">
        <v>456</v>
      </c>
      <c r="G2110" s="1" t="s">
        <v>1063</v>
      </c>
      <c r="H2110" s="1" t="s">
        <v>5599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5600</v>
      </c>
      <c r="D2111" s="1" t="s">
        <v>5601</v>
      </c>
      <c r="E2111" s="1" t="s">
        <v>5144</v>
      </c>
      <c r="F2111" s="1" t="s">
        <v>456</v>
      </c>
      <c r="G2111" s="1" t="s">
        <v>1063</v>
      </c>
      <c r="H2111" s="1" t="s">
        <v>5602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5603</v>
      </c>
      <c r="D2112" s="1" t="s">
        <v>5604</v>
      </c>
      <c r="E2112" s="1" t="s">
        <v>5144</v>
      </c>
      <c r="F2112" s="1" t="s">
        <v>456</v>
      </c>
      <c r="G2112" s="1" t="s">
        <v>1063</v>
      </c>
      <c r="H2112" s="1" t="s">
        <v>5605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5606</v>
      </c>
      <c r="D2113" s="1" t="s">
        <v>5607</v>
      </c>
      <c r="E2113" s="1" t="s">
        <v>5144</v>
      </c>
      <c r="F2113" s="1" t="s">
        <v>456</v>
      </c>
      <c r="G2113" s="1" t="s">
        <v>1063</v>
      </c>
      <c r="H2113" s="1" t="s">
        <v>5608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5609</v>
      </c>
      <c r="D2114" s="1" t="s">
        <v>5610</v>
      </c>
      <c r="E2114" s="1" t="s">
        <v>5144</v>
      </c>
      <c r="F2114" s="1" t="s">
        <v>456</v>
      </c>
      <c r="G2114" s="1" t="s">
        <v>1063</v>
      </c>
      <c r="H2114" s="1" t="s">
        <v>5611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5612</v>
      </c>
      <c r="D2115" s="1" t="s">
        <v>5613</v>
      </c>
      <c r="E2115" s="1" t="s">
        <v>5144</v>
      </c>
      <c r="F2115" s="1" t="s">
        <v>456</v>
      </c>
      <c r="G2115" s="1" t="s">
        <v>1063</v>
      </c>
      <c r="H2115" s="1" t="s">
        <v>5614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5615</v>
      </c>
      <c r="D2116" s="1" t="s">
        <v>5616</v>
      </c>
      <c r="E2116" s="1" t="s">
        <v>5144</v>
      </c>
      <c r="F2116" s="1" t="s">
        <v>456</v>
      </c>
      <c r="G2116" s="1" t="s">
        <v>1063</v>
      </c>
      <c r="H2116" s="1" t="s">
        <v>5617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3808</v>
      </c>
      <c r="D2117" s="1" t="s">
        <v>5618</v>
      </c>
      <c r="E2117" s="1" t="s">
        <v>5144</v>
      </c>
      <c r="F2117" s="1" t="s">
        <v>456</v>
      </c>
      <c r="G2117" s="1" t="s">
        <v>1063</v>
      </c>
      <c r="H2117" s="1" t="s">
        <v>5619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5620</v>
      </c>
      <c r="D2118" s="1" t="s">
        <v>5621</v>
      </c>
      <c r="E2118" s="1" t="s">
        <v>5144</v>
      </c>
      <c r="F2118" s="1" t="s">
        <v>456</v>
      </c>
      <c r="G2118" s="1" t="s">
        <v>1063</v>
      </c>
      <c r="H2118" s="1" t="s">
        <v>5622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5623</v>
      </c>
      <c r="D2119" s="1" t="s">
        <v>5624</v>
      </c>
      <c r="E2119" s="1" t="s">
        <v>5144</v>
      </c>
      <c r="F2119" s="1" t="s">
        <v>456</v>
      </c>
      <c r="G2119" s="1" t="s">
        <v>1063</v>
      </c>
      <c r="H2119" s="1" t="s">
        <v>5625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5626</v>
      </c>
      <c r="D2120" s="1" t="s">
        <v>5627</v>
      </c>
      <c r="E2120" s="1" t="s">
        <v>5144</v>
      </c>
      <c r="F2120" s="1" t="s">
        <v>456</v>
      </c>
      <c r="G2120" s="1" t="s">
        <v>1063</v>
      </c>
      <c r="H2120" s="1" t="s">
        <v>5628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5629</v>
      </c>
      <c r="D2121" s="1" t="s">
        <v>5630</v>
      </c>
      <c r="E2121" s="1" t="s">
        <v>5144</v>
      </c>
      <c r="F2121" s="1" t="s">
        <v>456</v>
      </c>
      <c r="G2121" s="1" t="s">
        <v>1063</v>
      </c>
      <c r="H2121" s="1" t="s">
        <v>5631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4666</v>
      </c>
      <c r="D2122" s="1" t="s">
        <v>5632</v>
      </c>
      <c r="E2122" s="1" t="s">
        <v>5144</v>
      </c>
      <c r="F2122" s="1" t="s">
        <v>456</v>
      </c>
      <c r="G2122" s="1" t="s">
        <v>1063</v>
      </c>
      <c r="H2122" s="1" t="s">
        <v>5633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5634</v>
      </c>
      <c r="D2123" s="1" t="s">
        <v>5635</v>
      </c>
      <c r="E2123" s="1" t="s">
        <v>5144</v>
      </c>
      <c r="F2123" s="1" t="s">
        <v>456</v>
      </c>
      <c r="G2123" s="1" t="s">
        <v>1063</v>
      </c>
      <c r="H2123" s="1" t="s">
        <v>5636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5637</v>
      </c>
      <c r="D2124" s="1" t="s">
        <v>5638</v>
      </c>
      <c r="E2124" s="1" t="s">
        <v>5144</v>
      </c>
      <c r="F2124" s="1" t="s">
        <v>456</v>
      </c>
      <c r="G2124" s="1" t="s">
        <v>1063</v>
      </c>
      <c r="H2124" s="1" t="s">
        <v>5639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5640</v>
      </c>
      <c r="D2125" s="1" t="s">
        <v>5641</v>
      </c>
      <c r="E2125" s="1" t="s">
        <v>5144</v>
      </c>
      <c r="F2125" s="1" t="s">
        <v>456</v>
      </c>
      <c r="G2125" s="1" t="s">
        <v>1063</v>
      </c>
      <c r="H2125" s="1" t="s">
        <v>5642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5643</v>
      </c>
      <c r="D2126" s="1" t="s">
        <v>5644</v>
      </c>
      <c r="E2126" s="1" t="s">
        <v>5144</v>
      </c>
      <c r="F2126" s="1" t="s">
        <v>456</v>
      </c>
      <c r="G2126" s="1" t="s">
        <v>1063</v>
      </c>
      <c r="H2126" s="1" t="s">
        <v>5645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5646</v>
      </c>
      <c r="D2127" s="1" t="s">
        <v>5647</v>
      </c>
      <c r="E2127" s="1" t="s">
        <v>5144</v>
      </c>
      <c r="F2127" s="1" t="s">
        <v>456</v>
      </c>
      <c r="G2127" s="1" t="s">
        <v>1063</v>
      </c>
      <c r="H2127" s="1" t="s">
        <v>5648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5649</v>
      </c>
      <c r="D2128" s="1" t="s">
        <v>5650</v>
      </c>
      <c r="E2128" s="1" t="s">
        <v>5144</v>
      </c>
      <c r="F2128" s="1" t="s">
        <v>456</v>
      </c>
      <c r="G2128" s="1" t="s">
        <v>1063</v>
      </c>
      <c r="H2128" s="1" t="s">
        <v>5651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3684</v>
      </c>
      <c r="D2129" s="1" t="s">
        <v>5652</v>
      </c>
      <c r="E2129" s="1" t="s">
        <v>5144</v>
      </c>
      <c r="F2129" s="1" t="s">
        <v>456</v>
      </c>
      <c r="G2129" s="1" t="s">
        <v>1063</v>
      </c>
      <c r="H2129" s="1" t="s">
        <v>5653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5654</v>
      </c>
      <c r="D2130" s="1" t="s">
        <v>5655</v>
      </c>
      <c r="E2130" s="1" t="s">
        <v>5144</v>
      </c>
      <c r="F2130" s="1" t="s">
        <v>456</v>
      </c>
      <c r="G2130" s="1" t="s">
        <v>1063</v>
      </c>
      <c r="H2130" s="1" t="s">
        <v>5656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509</v>
      </c>
      <c r="D2131" s="1" t="s">
        <v>5657</v>
      </c>
      <c r="E2131" s="1" t="s">
        <v>5144</v>
      </c>
      <c r="F2131" s="1" t="s">
        <v>456</v>
      </c>
      <c r="G2131" s="1" t="s">
        <v>1063</v>
      </c>
      <c r="H2131" s="1" t="s">
        <v>5658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5659</v>
      </c>
      <c r="D2132" s="1" t="s">
        <v>5660</v>
      </c>
      <c r="E2132" s="1" t="s">
        <v>5144</v>
      </c>
      <c r="F2132" s="1" t="s">
        <v>456</v>
      </c>
      <c r="G2132" s="1" t="s">
        <v>1063</v>
      </c>
      <c r="H2132" s="1" t="s">
        <v>5661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5662</v>
      </c>
      <c r="D2133" s="1" t="s">
        <v>5663</v>
      </c>
      <c r="E2133" s="1" t="s">
        <v>5144</v>
      </c>
      <c r="F2133" s="1" t="s">
        <v>456</v>
      </c>
      <c r="G2133" s="1" t="s">
        <v>1063</v>
      </c>
      <c r="H2133" s="1" t="s">
        <v>5664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5665</v>
      </c>
      <c r="D2134" s="1" t="s">
        <v>5666</v>
      </c>
      <c r="E2134" s="1" t="s">
        <v>5144</v>
      </c>
      <c r="F2134" s="1" t="s">
        <v>456</v>
      </c>
      <c r="G2134" s="1" t="s">
        <v>1063</v>
      </c>
      <c r="H2134" s="1" t="s">
        <v>5667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5668</v>
      </c>
      <c r="D2135" s="1" t="s">
        <v>5669</v>
      </c>
      <c r="E2135" s="1" t="s">
        <v>5144</v>
      </c>
      <c r="F2135" s="1" t="s">
        <v>456</v>
      </c>
      <c r="G2135" s="1" t="s">
        <v>1063</v>
      </c>
      <c r="H2135" s="1" t="s">
        <v>5670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5671</v>
      </c>
      <c r="D2136" s="1" t="s">
        <v>5672</v>
      </c>
      <c r="E2136" s="1" t="s">
        <v>5144</v>
      </c>
      <c r="F2136" s="1" t="s">
        <v>456</v>
      </c>
      <c r="G2136" s="1" t="s">
        <v>1063</v>
      </c>
      <c r="H2136" s="1" t="s">
        <v>5673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1388</v>
      </c>
      <c r="D2137" s="1" t="s">
        <v>5674</v>
      </c>
      <c r="E2137" s="1" t="s">
        <v>5144</v>
      </c>
      <c r="F2137" s="1" t="s">
        <v>456</v>
      </c>
      <c r="G2137" s="1" t="s">
        <v>1063</v>
      </c>
      <c r="H2137" s="1" t="s">
        <v>5675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5676</v>
      </c>
      <c r="D2138" s="1" t="s">
        <v>5677</v>
      </c>
      <c r="E2138" s="1" t="s">
        <v>5144</v>
      </c>
      <c r="F2138" s="1" t="s">
        <v>456</v>
      </c>
      <c r="G2138" s="1" t="s">
        <v>1063</v>
      </c>
      <c r="H2138" s="1" t="s">
        <v>5678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5679</v>
      </c>
      <c r="D2139" s="1" t="s">
        <v>5680</v>
      </c>
      <c r="E2139" s="1" t="s">
        <v>5144</v>
      </c>
      <c r="F2139" s="1" t="s">
        <v>456</v>
      </c>
      <c r="G2139" s="1" t="s">
        <v>1063</v>
      </c>
      <c r="H2139" s="1" t="s">
        <v>5681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3752</v>
      </c>
      <c r="D2140" s="1" t="s">
        <v>5682</v>
      </c>
      <c r="E2140" s="1" t="s">
        <v>5144</v>
      </c>
      <c r="F2140" s="1" t="s">
        <v>456</v>
      </c>
      <c r="G2140" s="1" t="s">
        <v>1063</v>
      </c>
      <c r="H2140" s="1" t="s">
        <v>5683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5684</v>
      </c>
      <c r="D2141" s="1" t="s">
        <v>5685</v>
      </c>
      <c r="E2141" s="1" t="s">
        <v>5144</v>
      </c>
      <c r="F2141" s="1" t="s">
        <v>456</v>
      </c>
      <c r="G2141" s="1" t="s">
        <v>1063</v>
      </c>
      <c r="H2141" s="1" t="s">
        <v>5686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5687</v>
      </c>
      <c r="D2142" s="1" t="s">
        <v>5688</v>
      </c>
      <c r="E2142" s="1" t="s">
        <v>5144</v>
      </c>
      <c r="F2142" s="1" t="s">
        <v>456</v>
      </c>
      <c r="G2142" s="1" t="s">
        <v>1063</v>
      </c>
      <c r="H2142" s="1" t="s">
        <v>5689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4672</v>
      </c>
      <c r="D2143" s="1" t="s">
        <v>5690</v>
      </c>
      <c r="E2143" s="1" t="s">
        <v>5144</v>
      </c>
      <c r="F2143" s="1" t="s">
        <v>456</v>
      </c>
      <c r="G2143" s="1" t="s">
        <v>1063</v>
      </c>
      <c r="H2143" s="1" t="s">
        <v>5691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1388</v>
      </c>
      <c r="D2144" s="1" t="s">
        <v>5692</v>
      </c>
      <c r="E2144" s="1" t="s">
        <v>5144</v>
      </c>
      <c r="F2144" s="1" t="s">
        <v>456</v>
      </c>
      <c r="G2144" s="1" t="s">
        <v>1063</v>
      </c>
      <c r="H2144" s="1" t="s">
        <v>5693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5694</v>
      </c>
      <c r="D2145" s="1" t="s">
        <v>5695</v>
      </c>
      <c r="E2145" s="1" t="s">
        <v>5144</v>
      </c>
      <c r="F2145" s="1" t="s">
        <v>456</v>
      </c>
      <c r="G2145" s="1" t="s">
        <v>1063</v>
      </c>
      <c r="H2145" s="1" t="s">
        <v>5696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5131</v>
      </c>
      <c r="D2146" s="1" t="s">
        <v>5697</v>
      </c>
      <c r="E2146" s="1" t="s">
        <v>5144</v>
      </c>
      <c r="F2146" s="1" t="s">
        <v>456</v>
      </c>
      <c r="G2146" s="1" t="s">
        <v>1063</v>
      </c>
      <c r="H2146" s="1" t="s">
        <v>5698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5699</v>
      </c>
      <c r="D2147" s="1" t="s">
        <v>5700</v>
      </c>
      <c r="E2147" s="1" t="s">
        <v>5144</v>
      </c>
      <c r="F2147" s="1" t="s">
        <v>456</v>
      </c>
      <c r="G2147" s="1" t="s">
        <v>1063</v>
      </c>
      <c r="H2147" s="1" t="s">
        <v>5701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884</v>
      </c>
      <c r="D2148" s="1" t="s">
        <v>5702</v>
      </c>
      <c r="E2148" s="1" t="s">
        <v>5144</v>
      </c>
      <c r="F2148" s="1" t="s">
        <v>456</v>
      </c>
      <c r="G2148" s="1" t="s">
        <v>1063</v>
      </c>
      <c r="H2148" s="1" t="s">
        <v>5703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2337</v>
      </c>
      <c r="D2149" s="1" t="s">
        <v>5704</v>
      </c>
      <c r="E2149" s="1" t="s">
        <v>5144</v>
      </c>
      <c r="F2149" s="1" t="s">
        <v>456</v>
      </c>
      <c r="G2149" s="1" t="s">
        <v>1063</v>
      </c>
      <c r="H2149" s="1" t="s">
        <v>5705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5706</v>
      </c>
      <c r="D2150" s="1" t="s">
        <v>5707</v>
      </c>
      <c r="E2150" s="1" t="s">
        <v>5144</v>
      </c>
      <c r="F2150" s="1" t="s">
        <v>456</v>
      </c>
      <c r="G2150" s="1" t="s">
        <v>1063</v>
      </c>
      <c r="H2150" s="1" t="s">
        <v>5708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5709</v>
      </c>
      <c r="D2151" s="1" t="s">
        <v>5710</v>
      </c>
      <c r="E2151" s="1" t="s">
        <v>5144</v>
      </c>
      <c r="F2151" s="1" t="s">
        <v>456</v>
      </c>
      <c r="G2151" s="1" t="s">
        <v>1063</v>
      </c>
      <c r="H2151" s="1" t="s">
        <v>5711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5712</v>
      </c>
      <c r="D2152" s="1" t="s">
        <v>5713</v>
      </c>
      <c r="E2152" s="1" t="s">
        <v>5144</v>
      </c>
      <c r="F2152" s="1" t="s">
        <v>456</v>
      </c>
      <c r="G2152" s="1" t="s">
        <v>1063</v>
      </c>
      <c r="H2152" s="1" t="s">
        <v>5714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5213</v>
      </c>
      <c r="D2153" s="1" t="s">
        <v>5715</v>
      </c>
      <c r="E2153" s="1" t="s">
        <v>5144</v>
      </c>
      <c r="F2153" s="1" t="s">
        <v>456</v>
      </c>
      <c r="G2153" s="1" t="s">
        <v>1063</v>
      </c>
      <c r="H2153" s="1" t="s">
        <v>5716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5717</v>
      </c>
      <c r="D2154" s="1" t="s">
        <v>5718</v>
      </c>
      <c r="E2154" s="1" t="s">
        <v>5144</v>
      </c>
      <c r="F2154" s="1" t="s">
        <v>456</v>
      </c>
      <c r="G2154" s="1" t="s">
        <v>1063</v>
      </c>
      <c r="H2154" s="1" t="s">
        <v>5719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5720</v>
      </c>
      <c r="D2155" s="1" t="s">
        <v>5721</v>
      </c>
      <c r="E2155" s="1" t="s">
        <v>5144</v>
      </c>
      <c r="F2155" s="1" t="s">
        <v>456</v>
      </c>
      <c r="G2155" s="1" t="s">
        <v>1063</v>
      </c>
      <c r="H2155" s="1" t="s">
        <v>5722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5723</v>
      </c>
      <c r="D2156" s="1" t="s">
        <v>5724</v>
      </c>
      <c r="E2156" s="1" t="s">
        <v>5144</v>
      </c>
      <c r="F2156" s="1" t="s">
        <v>456</v>
      </c>
      <c r="G2156" s="1" t="s">
        <v>1063</v>
      </c>
      <c r="H2156" s="1" t="s">
        <v>5725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5726</v>
      </c>
      <c r="D2157" s="1" t="s">
        <v>5727</v>
      </c>
      <c r="E2157" s="1" t="s">
        <v>5144</v>
      </c>
      <c r="F2157" s="1" t="s">
        <v>456</v>
      </c>
      <c r="G2157" s="1" t="s">
        <v>1063</v>
      </c>
      <c r="H2157" s="1" t="s">
        <v>5728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5729</v>
      </c>
      <c r="D2158" s="1" t="s">
        <v>5730</v>
      </c>
      <c r="E2158" s="1" t="s">
        <v>5144</v>
      </c>
      <c r="F2158" s="1" t="s">
        <v>456</v>
      </c>
      <c r="G2158" s="1" t="s">
        <v>1063</v>
      </c>
      <c r="H2158" s="1" t="s">
        <v>5731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5732</v>
      </c>
      <c r="D2159" s="1" t="s">
        <v>5733</v>
      </c>
      <c r="E2159" s="1" t="s">
        <v>5144</v>
      </c>
      <c r="F2159" s="1" t="s">
        <v>456</v>
      </c>
      <c r="G2159" s="1" t="s">
        <v>1063</v>
      </c>
      <c r="H2159" s="1" t="s">
        <v>5734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5735</v>
      </c>
      <c r="D2160" s="1" t="s">
        <v>5736</v>
      </c>
      <c r="E2160" s="1" t="s">
        <v>5144</v>
      </c>
      <c r="F2160" s="1" t="s">
        <v>456</v>
      </c>
      <c r="G2160" s="1" t="s">
        <v>1063</v>
      </c>
      <c r="H2160" s="1" t="s">
        <v>5737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5738</v>
      </c>
      <c r="D2161" s="1" t="s">
        <v>5739</v>
      </c>
      <c r="E2161" s="1" t="s">
        <v>5144</v>
      </c>
      <c r="F2161" s="1" t="s">
        <v>456</v>
      </c>
      <c r="G2161" s="1" t="s">
        <v>1063</v>
      </c>
      <c r="H2161" s="1" t="s">
        <v>5740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5741</v>
      </c>
      <c r="D2162" s="1" t="s">
        <v>5742</v>
      </c>
      <c r="E2162" s="1" t="s">
        <v>5144</v>
      </c>
      <c r="F2162" s="1" t="s">
        <v>456</v>
      </c>
      <c r="G2162" s="1" t="s">
        <v>1063</v>
      </c>
      <c r="H2162" s="1" t="s">
        <v>5743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5744</v>
      </c>
      <c r="D2163" s="1" t="s">
        <v>5745</v>
      </c>
      <c r="E2163" s="1" t="s">
        <v>5144</v>
      </c>
      <c r="F2163" s="1" t="s">
        <v>456</v>
      </c>
      <c r="G2163" s="1" t="s">
        <v>1063</v>
      </c>
      <c r="H2163" s="1" t="s">
        <v>5746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5747</v>
      </c>
      <c r="D2164" s="1" t="s">
        <v>5748</v>
      </c>
      <c r="E2164" s="1" t="s">
        <v>5144</v>
      </c>
      <c r="F2164" s="1" t="s">
        <v>456</v>
      </c>
      <c r="G2164" s="1" t="s">
        <v>1063</v>
      </c>
      <c r="H2164" s="1" t="s">
        <v>5749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5750</v>
      </c>
      <c r="D2165" s="1" t="s">
        <v>5751</v>
      </c>
      <c r="E2165" s="1" t="s">
        <v>5144</v>
      </c>
      <c r="F2165" s="1" t="s">
        <v>456</v>
      </c>
      <c r="G2165" s="1" t="s">
        <v>1063</v>
      </c>
      <c r="H2165" s="1" t="s">
        <v>5752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4679</v>
      </c>
      <c r="D2166" s="1" t="s">
        <v>5753</v>
      </c>
      <c r="E2166" s="1" t="s">
        <v>5144</v>
      </c>
      <c r="F2166" s="1" t="s">
        <v>456</v>
      </c>
      <c r="G2166" s="1" t="s">
        <v>1063</v>
      </c>
      <c r="H2166" s="1" t="s">
        <v>5754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5755</v>
      </c>
      <c r="D2167" s="1" t="s">
        <v>5756</v>
      </c>
      <c r="E2167" s="1" t="s">
        <v>5144</v>
      </c>
      <c r="F2167" s="1" t="s">
        <v>456</v>
      </c>
      <c r="G2167" s="1" t="s">
        <v>1063</v>
      </c>
      <c r="H2167" s="1" t="s">
        <v>5757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5758</v>
      </c>
      <c r="D2168" s="1" t="s">
        <v>5759</v>
      </c>
      <c r="E2168" s="1" t="s">
        <v>5144</v>
      </c>
      <c r="F2168" s="1" t="s">
        <v>456</v>
      </c>
      <c r="G2168" s="1" t="s">
        <v>1063</v>
      </c>
      <c r="H2168" s="1" t="s">
        <v>5760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5761</v>
      </c>
      <c r="D2169" s="1" t="s">
        <v>5762</v>
      </c>
      <c r="E2169" s="1" t="s">
        <v>5144</v>
      </c>
      <c r="F2169" s="1" t="s">
        <v>456</v>
      </c>
      <c r="G2169" s="1" t="s">
        <v>1063</v>
      </c>
      <c r="H2169" s="1" t="s">
        <v>5763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4745</v>
      </c>
      <c r="D2170" s="1" t="s">
        <v>5764</v>
      </c>
      <c r="E2170" s="1" t="s">
        <v>5144</v>
      </c>
      <c r="F2170" s="1" t="s">
        <v>456</v>
      </c>
      <c r="G2170" s="1" t="s">
        <v>1063</v>
      </c>
      <c r="H2170" s="1" t="s">
        <v>5765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5766</v>
      </c>
      <c r="D2171" s="1" t="s">
        <v>5767</v>
      </c>
      <c r="E2171" s="1" t="s">
        <v>5144</v>
      </c>
      <c r="F2171" s="1" t="s">
        <v>456</v>
      </c>
      <c r="G2171" s="1" t="s">
        <v>1063</v>
      </c>
      <c r="H2171" s="1" t="s">
        <v>5768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5769</v>
      </c>
      <c r="D2172" s="1" t="s">
        <v>5770</v>
      </c>
      <c r="E2172" s="1" t="s">
        <v>5144</v>
      </c>
      <c r="F2172" s="1" t="s">
        <v>456</v>
      </c>
      <c r="G2172" s="1" t="s">
        <v>1063</v>
      </c>
      <c r="H2172" s="1" t="s">
        <v>5771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5772</v>
      </c>
      <c r="D2173" s="1" t="s">
        <v>5773</v>
      </c>
      <c r="E2173" s="1" t="s">
        <v>5144</v>
      </c>
      <c r="F2173" s="1" t="s">
        <v>456</v>
      </c>
      <c r="G2173" s="1" t="s">
        <v>1063</v>
      </c>
      <c r="H2173" s="1" t="s">
        <v>5774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5775</v>
      </c>
      <c r="D2174" s="1" t="s">
        <v>5776</v>
      </c>
      <c r="E2174" s="1" t="s">
        <v>5144</v>
      </c>
      <c r="F2174" s="1" t="s">
        <v>456</v>
      </c>
      <c r="G2174" s="1" t="s">
        <v>1063</v>
      </c>
      <c r="H2174" s="1" t="s">
        <v>5777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5778</v>
      </c>
      <c r="D2175" s="1" t="s">
        <v>5779</v>
      </c>
      <c r="E2175" s="1" t="s">
        <v>5144</v>
      </c>
      <c r="F2175" s="1" t="s">
        <v>456</v>
      </c>
      <c r="G2175" s="1" t="s">
        <v>1063</v>
      </c>
      <c r="H2175" s="1" t="s">
        <v>5780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5781</v>
      </c>
      <c r="D2176" s="1" t="s">
        <v>5782</v>
      </c>
      <c r="E2176" s="1" t="s">
        <v>5144</v>
      </c>
      <c r="F2176" s="1" t="s">
        <v>456</v>
      </c>
      <c r="G2176" s="1" t="s">
        <v>1063</v>
      </c>
      <c r="H2176" s="1" t="s">
        <v>5783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4681</v>
      </c>
      <c r="D2177" s="1" t="s">
        <v>5784</v>
      </c>
      <c r="E2177" s="1" t="s">
        <v>5144</v>
      </c>
      <c r="F2177" s="1" t="s">
        <v>456</v>
      </c>
      <c r="G2177" s="1" t="s">
        <v>1063</v>
      </c>
      <c r="H2177" s="1" t="s">
        <v>5785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5786</v>
      </c>
      <c r="D2178" s="1" t="s">
        <v>5787</v>
      </c>
      <c r="E2178" s="1" t="s">
        <v>5144</v>
      </c>
      <c r="F2178" s="1" t="s">
        <v>456</v>
      </c>
      <c r="G2178" s="1" t="s">
        <v>1063</v>
      </c>
      <c r="H2178" s="1" t="s">
        <v>5788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5789</v>
      </c>
      <c r="D2179" s="1" t="s">
        <v>5790</v>
      </c>
      <c r="E2179" s="1" t="s">
        <v>5144</v>
      </c>
      <c r="F2179" s="1" t="s">
        <v>456</v>
      </c>
      <c r="G2179" s="1" t="s">
        <v>1063</v>
      </c>
      <c r="H2179" s="1" t="s">
        <v>5791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5792</v>
      </c>
      <c r="D2180" s="1" t="s">
        <v>5793</v>
      </c>
      <c r="E2180" s="1" t="s">
        <v>5144</v>
      </c>
      <c r="F2180" s="1" t="s">
        <v>456</v>
      </c>
      <c r="G2180" s="1" t="s">
        <v>1063</v>
      </c>
      <c r="H2180" s="1" t="s">
        <v>5794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5795</v>
      </c>
      <c r="D2181" s="1" t="s">
        <v>5796</v>
      </c>
      <c r="E2181" s="1" t="s">
        <v>5144</v>
      </c>
      <c r="F2181" s="1" t="s">
        <v>456</v>
      </c>
      <c r="G2181" s="1" t="s">
        <v>1063</v>
      </c>
      <c r="H2181" s="1" t="s">
        <v>5797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5798</v>
      </c>
      <c r="D2182" s="1" t="s">
        <v>5799</v>
      </c>
      <c r="E2182" s="1" t="s">
        <v>5144</v>
      </c>
      <c r="F2182" s="1" t="s">
        <v>456</v>
      </c>
      <c r="G2182" s="1" t="s">
        <v>1063</v>
      </c>
      <c r="H2182" s="1" t="s">
        <v>5800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5801</v>
      </c>
      <c r="D2183" s="1" t="s">
        <v>5802</v>
      </c>
      <c r="E2183" s="1" t="s">
        <v>5144</v>
      </c>
      <c r="F2183" s="1" t="s">
        <v>456</v>
      </c>
      <c r="G2183" s="1" t="s">
        <v>1063</v>
      </c>
      <c r="H2183" s="1" t="s">
        <v>5803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5804</v>
      </c>
      <c r="D2184" s="1" t="s">
        <v>5805</v>
      </c>
      <c r="E2184" s="1" t="s">
        <v>5144</v>
      </c>
      <c r="F2184" s="1" t="s">
        <v>456</v>
      </c>
      <c r="G2184" s="1" t="s">
        <v>1063</v>
      </c>
      <c r="H2184" s="1" t="s">
        <v>5806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5807</v>
      </c>
      <c r="D2185" s="1" t="s">
        <v>5808</v>
      </c>
      <c r="E2185" s="1" t="s">
        <v>5144</v>
      </c>
      <c r="F2185" s="1" t="s">
        <v>456</v>
      </c>
      <c r="G2185" s="1" t="s">
        <v>1063</v>
      </c>
      <c r="H2185" s="1" t="s">
        <v>5809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5810</v>
      </c>
      <c r="D2186" s="1" t="s">
        <v>5811</v>
      </c>
      <c r="E2186" s="1" t="s">
        <v>5144</v>
      </c>
      <c r="F2186" s="1" t="s">
        <v>456</v>
      </c>
      <c r="G2186" s="1" t="s">
        <v>1063</v>
      </c>
      <c r="H2186" s="1" t="s">
        <v>5812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5813</v>
      </c>
      <c r="D2187" s="1" t="s">
        <v>5814</v>
      </c>
      <c r="E2187" s="1" t="s">
        <v>5144</v>
      </c>
      <c r="F2187" s="1" t="s">
        <v>456</v>
      </c>
      <c r="G2187" s="1" t="s">
        <v>1063</v>
      </c>
      <c r="H2187" s="1" t="s">
        <v>5815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5816</v>
      </c>
      <c r="D2188" s="1" t="s">
        <v>5817</v>
      </c>
      <c r="E2188" s="1" t="s">
        <v>5144</v>
      </c>
      <c r="F2188" s="1" t="s">
        <v>456</v>
      </c>
      <c r="G2188" s="1" t="s">
        <v>1063</v>
      </c>
      <c r="H2188" s="1" t="s">
        <v>5818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5819</v>
      </c>
      <c r="D2189" s="1" t="s">
        <v>5820</v>
      </c>
      <c r="E2189" s="1" t="s">
        <v>5144</v>
      </c>
      <c r="F2189" s="1" t="s">
        <v>456</v>
      </c>
      <c r="G2189" s="1" t="s">
        <v>1063</v>
      </c>
      <c r="H2189" s="1" t="s">
        <v>5821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5822</v>
      </c>
      <c r="D2190" s="1" t="s">
        <v>5823</v>
      </c>
      <c r="E2190" s="1" t="s">
        <v>5144</v>
      </c>
      <c r="F2190" s="1" t="s">
        <v>456</v>
      </c>
      <c r="G2190" s="1" t="s">
        <v>1063</v>
      </c>
      <c r="H2190" s="1" t="s">
        <v>5824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5825</v>
      </c>
      <c r="D2191" s="1" t="s">
        <v>5826</v>
      </c>
      <c r="E2191" s="1" t="s">
        <v>5144</v>
      </c>
      <c r="F2191" s="1" t="s">
        <v>456</v>
      </c>
      <c r="G2191" s="1" t="s">
        <v>1063</v>
      </c>
      <c r="H2191" s="1" t="s">
        <v>5827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5828</v>
      </c>
      <c r="D2192" s="1" t="s">
        <v>5829</v>
      </c>
      <c r="E2192" s="1" t="s">
        <v>5144</v>
      </c>
      <c r="F2192" s="1" t="s">
        <v>456</v>
      </c>
      <c r="G2192" s="1" t="s">
        <v>1063</v>
      </c>
      <c r="H2192" s="1" t="s">
        <v>5830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5831</v>
      </c>
      <c r="D2193" s="1" t="s">
        <v>5832</v>
      </c>
      <c r="E2193" s="1" t="s">
        <v>5144</v>
      </c>
      <c r="F2193" s="1" t="s">
        <v>456</v>
      </c>
      <c r="G2193" s="1" t="s">
        <v>1063</v>
      </c>
      <c r="H2193" s="1" t="s">
        <v>5833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3209</v>
      </c>
      <c r="D2194" s="1" t="s">
        <v>5834</v>
      </c>
      <c r="E2194" s="1" t="s">
        <v>5144</v>
      </c>
      <c r="F2194" s="1" t="s">
        <v>456</v>
      </c>
      <c r="G2194" s="1" t="s">
        <v>1063</v>
      </c>
      <c r="H2194" s="1" t="s">
        <v>5835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5836</v>
      </c>
      <c r="D2195" s="1" t="s">
        <v>5837</v>
      </c>
      <c r="E2195" s="1" t="s">
        <v>5144</v>
      </c>
      <c r="F2195" s="1" t="s">
        <v>456</v>
      </c>
      <c r="G2195" s="1" t="s">
        <v>1063</v>
      </c>
      <c r="H2195" s="1" t="s">
        <v>5838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4712</v>
      </c>
      <c r="D2196" s="1" t="s">
        <v>5839</v>
      </c>
      <c r="E2196" s="1" t="s">
        <v>5144</v>
      </c>
      <c r="F2196" s="1" t="s">
        <v>456</v>
      </c>
      <c r="G2196" s="1" t="s">
        <v>1063</v>
      </c>
      <c r="H2196" s="1" t="s">
        <v>5840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5841</v>
      </c>
      <c r="D2197" s="1" t="s">
        <v>5842</v>
      </c>
      <c r="E2197" s="1" t="s">
        <v>5144</v>
      </c>
      <c r="F2197" s="1" t="s">
        <v>456</v>
      </c>
      <c r="G2197" s="1" t="s">
        <v>1063</v>
      </c>
      <c r="H2197" s="1" t="s">
        <v>5843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5844</v>
      </c>
      <c r="D2198" s="1" t="s">
        <v>5845</v>
      </c>
      <c r="E2198" s="1" t="s">
        <v>5144</v>
      </c>
      <c r="F2198" s="1" t="s">
        <v>456</v>
      </c>
      <c r="G2198" s="1" t="s">
        <v>1063</v>
      </c>
      <c r="H2198" s="1" t="s">
        <v>5846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5847</v>
      </c>
      <c r="D2199" s="1" t="s">
        <v>5848</v>
      </c>
      <c r="E2199" s="1" t="s">
        <v>5144</v>
      </c>
      <c r="F2199" s="1" t="s">
        <v>456</v>
      </c>
      <c r="G2199" s="1" t="s">
        <v>1063</v>
      </c>
      <c r="H2199" s="1" t="s">
        <v>5849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5850</v>
      </c>
      <c r="D2200" s="1" t="s">
        <v>5851</v>
      </c>
      <c r="E2200" s="1" t="s">
        <v>5144</v>
      </c>
      <c r="F2200" s="1" t="s">
        <v>456</v>
      </c>
      <c r="G2200" s="1" t="s">
        <v>1063</v>
      </c>
      <c r="H2200" s="1" t="s">
        <v>5852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5853</v>
      </c>
      <c r="D2201" s="1" t="s">
        <v>5854</v>
      </c>
      <c r="E2201" s="1" t="s">
        <v>5144</v>
      </c>
      <c r="F2201" s="1" t="s">
        <v>456</v>
      </c>
      <c r="G2201" s="1" t="s">
        <v>1063</v>
      </c>
      <c r="H2201" s="1" t="s">
        <v>5855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5856</v>
      </c>
      <c r="D2202" s="1" t="s">
        <v>5857</v>
      </c>
      <c r="E2202" s="1" t="s">
        <v>5144</v>
      </c>
      <c r="F2202" s="1" t="s">
        <v>456</v>
      </c>
      <c r="G2202" s="1" t="s">
        <v>1063</v>
      </c>
      <c r="H2202" s="1" t="s">
        <v>5858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5859</v>
      </c>
      <c r="D2203" s="1" t="s">
        <v>5860</v>
      </c>
      <c r="E2203" s="1" t="s">
        <v>5144</v>
      </c>
      <c r="F2203" s="1" t="s">
        <v>456</v>
      </c>
      <c r="G2203" s="1" t="s">
        <v>1063</v>
      </c>
      <c r="H2203" s="1" t="s">
        <v>5861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5862</v>
      </c>
      <c r="D2204" s="1" t="s">
        <v>5863</v>
      </c>
      <c r="E2204" s="1" t="s">
        <v>5144</v>
      </c>
      <c r="F2204" s="1" t="s">
        <v>456</v>
      </c>
      <c r="G2204" s="1" t="s">
        <v>1063</v>
      </c>
      <c r="H2204" s="1" t="s">
        <v>5864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5865</v>
      </c>
      <c r="D2205" s="1" t="s">
        <v>5866</v>
      </c>
      <c r="E2205" s="1" t="s">
        <v>5144</v>
      </c>
      <c r="F2205" s="1" t="s">
        <v>456</v>
      </c>
      <c r="G2205" s="1" t="s">
        <v>1063</v>
      </c>
      <c r="H2205" s="1" t="s">
        <v>5867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5825</v>
      </c>
      <c r="D2206" s="1" t="s">
        <v>5868</v>
      </c>
      <c r="E2206" s="1" t="s">
        <v>5144</v>
      </c>
      <c r="F2206" s="1" t="s">
        <v>456</v>
      </c>
      <c r="G2206" s="1" t="s">
        <v>1063</v>
      </c>
      <c r="H2206" s="1" t="s">
        <v>5869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5870</v>
      </c>
      <c r="D2207" s="1" t="s">
        <v>5871</v>
      </c>
      <c r="E2207" s="1" t="s">
        <v>5144</v>
      </c>
      <c r="F2207" s="1" t="s">
        <v>456</v>
      </c>
      <c r="G2207" s="1" t="s">
        <v>1063</v>
      </c>
      <c r="H2207" s="1" t="s">
        <v>5872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5873</v>
      </c>
      <c r="D2208" s="1" t="s">
        <v>5874</v>
      </c>
      <c r="E2208" s="1" t="s">
        <v>5144</v>
      </c>
      <c r="F2208" s="1" t="s">
        <v>456</v>
      </c>
      <c r="G2208" s="1" t="s">
        <v>1063</v>
      </c>
      <c r="H2208" s="1" t="s">
        <v>5875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5876</v>
      </c>
      <c r="D2209" s="1" t="s">
        <v>5877</v>
      </c>
      <c r="E2209" s="1" t="s">
        <v>5144</v>
      </c>
      <c r="F2209" s="1" t="s">
        <v>456</v>
      </c>
      <c r="G2209" s="1" t="s">
        <v>1063</v>
      </c>
      <c r="H2209" s="1" t="s">
        <v>5878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5879</v>
      </c>
      <c r="D2210" s="1" t="s">
        <v>5880</v>
      </c>
      <c r="E2210" s="1" t="s">
        <v>5144</v>
      </c>
      <c r="F2210" s="1" t="s">
        <v>456</v>
      </c>
      <c r="G2210" s="1" t="s">
        <v>1063</v>
      </c>
      <c r="H2210" s="1" t="s">
        <v>5881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5882</v>
      </c>
      <c r="D2211" s="1" t="s">
        <v>5883</v>
      </c>
      <c r="E2211" s="1" t="s">
        <v>5144</v>
      </c>
      <c r="F2211" s="1" t="s">
        <v>456</v>
      </c>
      <c r="G2211" s="1" t="s">
        <v>1063</v>
      </c>
      <c r="H2211" s="1" t="s">
        <v>5884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5885</v>
      </c>
      <c r="D2212" s="1" t="s">
        <v>5886</v>
      </c>
      <c r="E2212" s="1" t="s">
        <v>5144</v>
      </c>
      <c r="F2212" s="1" t="s">
        <v>456</v>
      </c>
      <c r="G2212" s="1" t="s">
        <v>1063</v>
      </c>
      <c r="H2212" s="1" t="s">
        <v>5887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5888</v>
      </c>
      <c r="D2213" s="1" t="s">
        <v>5889</v>
      </c>
      <c r="E2213" s="1" t="s">
        <v>5144</v>
      </c>
      <c r="F2213" s="1" t="s">
        <v>456</v>
      </c>
      <c r="G2213" s="1" t="s">
        <v>1063</v>
      </c>
      <c r="H2213" s="1" t="s">
        <v>5890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5271</v>
      </c>
      <c r="D2214" s="1" t="s">
        <v>5891</v>
      </c>
      <c r="E2214" s="1" t="s">
        <v>5144</v>
      </c>
      <c r="F2214" s="1" t="s">
        <v>456</v>
      </c>
      <c r="G2214" s="1" t="s">
        <v>1063</v>
      </c>
      <c r="H2214" s="1" t="s">
        <v>5892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5893</v>
      </c>
      <c r="D2215" s="1" t="s">
        <v>5894</v>
      </c>
      <c r="E2215" s="1" t="s">
        <v>5144</v>
      </c>
      <c r="F2215" s="1" t="s">
        <v>456</v>
      </c>
      <c r="G2215" s="1" t="s">
        <v>1063</v>
      </c>
      <c r="H2215" s="1" t="s">
        <v>5895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5896</v>
      </c>
      <c r="D2216" s="1" t="s">
        <v>5897</v>
      </c>
      <c r="E2216" s="1" t="s">
        <v>5144</v>
      </c>
      <c r="F2216" s="1" t="s">
        <v>456</v>
      </c>
      <c r="G2216" s="1" t="s">
        <v>1063</v>
      </c>
      <c r="H2216" s="1" t="s">
        <v>5898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5899</v>
      </c>
      <c r="D2217" s="1" t="s">
        <v>5900</v>
      </c>
      <c r="E2217" s="1" t="s">
        <v>5144</v>
      </c>
      <c r="F2217" s="1" t="s">
        <v>456</v>
      </c>
      <c r="G2217" s="1" t="s">
        <v>1063</v>
      </c>
      <c r="H2217" s="1" t="s">
        <v>5901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5902</v>
      </c>
      <c r="D2218" s="1" t="s">
        <v>5903</v>
      </c>
      <c r="E2218" s="1" t="s">
        <v>5144</v>
      </c>
      <c r="F2218" s="1" t="s">
        <v>456</v>
      </c>
      <c r="G2218" s="1" t="s">
        <v>1063</v>
      </c>
      <c r="H2218" s="1" t="s">
        <v>5904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5905</v>
      </c>
      <c r="D2219" s="1" t="s">
        <v>5906</v>
      </c>
      <c r="E2219" s="1" t="s">
        <v>5144</v>
      </c>
      <c r="F2219" s="1" t="s">
        <v>456</v>
      </c>
      <c r="G2219" s="1" t="s">
        <v>1063</v>
      </c>
      <c r="H2219" s="1" t="s">
        <v>5907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5236</v>
      </c>
      <c r="D2220" s="1" t="s">
        <v>5908</v>
      </c>
      <c r="E2220" s="1" t="s">
        <v>5144</v>
      </c>
      <c r="F2220" s="1" t="s">
        <v>456</v>
      </c>
      <c r="G2220" s="1" t="s">
        <v>1063</v>
      </c>
      <c r="H2220" s="1" t="s">
        <v>5909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5910</v>
      </c>
      <c r="D2221" s="1" t="s">
        <v>5911</v>
      </c>
      <c r="E2221" s="1" t="s">
        <v>5144</v>
      </c>
      <c r="F2221" s="1" t="s">
        <v>456</v>
      </c>
      <c r="G2221" s="1" t="s">
        <v>1063</v>
      </c>
      <c r="H2221" s="1" t="s">
        <v>5912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5913</v>
      </c>
      <c r="D2222" s="1" t="s">
        <v>5914</v>
      </c>
      <c r="E2222" s="1" t="s">
        <v>5144</v>
      </c>
      <c r="F2222" s="1" t="s">
        <v>456</v>
      </c>
      <c r="G2222" s="1" t="s">
        <v>1063</v>
      </c>
      <c r="H2222" s="1" t="s">
        <v>5915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5916</v>
      </c>
      <c r="D2223" s="1" t="s">
        <v>5917</v>
      </c>
      <c r="E2223" s="1" t="s">
        <v>5144</v>
      </c>
      <c r="F2223" s="1" t="s">
        <v>456</v>
      </c>
      <c r="G2223" s="1" t="s">
        <v>1063</v>
      </c>
      <c r="H2223" s="1" t="s">
        <v>5918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5919</v>
      </c>
      <c r="D2224" s="1" t="s">
        <v>5920</v>
      </c>
      <c r="E2224" s="1" t="s">
        <v>5144</v>
      </c>
      <c r="F2224" s="1" t="s">
        <v>456</v>
      </c>
      <c r="G2224" s="1" t="s">
        <v>1063</v>
      </c>
      <c r="H2224" s="1" t="s">
        <v>5921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5922</v>
      </c>
      <c r="D2225" s="1" t="s">
        <v>5923</v>
      </c>
      <c r="E2225" s="1" t="s">
        <v>5144</v>
      </c>
      <c r="F2225" s="1" t="s">
        <v>456</v>
      </c>
      <c r="G2225" s="1" t="s">
        <v>1063</v>
      </c>
      <c r="H2225" s="1" t="s">
        <v>5924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5925</v>
      </c>
      <c r="D2226" s="1" t="s">
        <v>5926</v>
      </c>
      <c r="E2226" s="1" t="s">
        <v>5144</v>
      </c>
      <c r="F2226" s="1" t="s">
        <v>456</v>
      </c>
      <c r="G2226" s="1" t="s">
        <v>1063</v>
      </c>
      <c r="H2226" s="1" t="s">
        <v>5927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1311</v>
      </c>
      <c r="D2227" s="1" t="s">
        <v>5928</v>
      </c>
      <c r="E2227" s="1" t="s">
        <v>5144</v>
      </c>
      <c r="F2227" s="1" t="s">
        <v>456</v>
      </c>
      <c r="G2227" s="1" t="s">
        <v>1063</v>
      </c>
      <c r="H2227" s="1" t="s">
        <v>5929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5930</v>
      </c>
      <c r="D2228" s="1" t="s">
        <v>5931</v>
      </c>
      <c r="E2228" s="1" t="s">
        <v>5144</v>
      </c>
      <c r="F2228" s="1" t="s">
        <v>456</v>
      </c>
      <c r="G2228" s="1" t="s">
        <v>1063</v>
      </c>
      <c r="H2228" s="1" t="s">
        <v>5932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5933</v>
      </c>
      <c r="D2229" s="1" t="s">
        <v>5934</v>
      </c>
      <c r="E2229" s="1" t="s">
        <v>5144</v>
      </c>
      <c r="F2229" s="1" t="s">
        <v>456</v>
      </c>
      <c r="G2229" s="1" t="s">
        <v>1063</v>
      </c>
      <c r="H2229" s="1" t="s">
        <v>5935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5936</v>
      </c>
      <c r="D2230" s="1" t="s">
        <v>5937</v>
      </c>
      <c r="E2230" s="1" t="s">
        <v>5144</v>
      </c>
      <c r="F2230" s="1" t="s">
        <v>456</v>
      </c>
      <c r="G2230" s="1" t="s">
        <v>1063</v>
      </c>
      <c r="H2230" s="1" t="s">
        <v>5938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5939</v>
      </c>
      <c r="D2231" s="1" t="s">
        <v>5940</v>
      </c>
      <c r="E2231" s="1" t="s">
        <v>5144</v>
      </c>
      <c r="F2231" s="1" t="s">
        <v>456</v>
      </c>
      <c r="G2231" s="1" t="s">
        <v>1063</v>
      </c>
      <c r="H2231" s="1" t="s">
        <v>5941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5942</v>
      </c>
      <c r="D2232" s="1" t="s">
        <v>5943</v>
      </c>
      <c r="E2232" s="1" t="s">
        <v>5144</v>
      </c>
      <c r="F2232" s="1" t="s">
        <v>456</v>
      </c>
      <c r="G2232" s="1" t="s">
        <v>1063</v>
      </c>
      <c r="H2232" s="1" t="s">
        <v>5944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5945</v>
      </c>
      <c r="D2233" s="1" t="s">
        <v>5946</v>
      </c>
      <c r="E2233" s="1" t="s">
        <v>5144</v>
      </c>
      <c r="F2233" s="1" t="s">
        <v>456</v>
      </c>
      <c r="G2233" s="1" t="s">
        <v>1063</v>
      </c>
      <c r="H2233" s="1" t="s">
        <v>5947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5948</v>
      </c>
      <c r="D2234" s="1" t="s">
        <v>5949</v>
      </c>
      <c r="E2234" s="1" t="s">
        <v>5144</v>
      </c>
      <c r="F2234" s="1" t="s">
        <v>456</v>
      </c>
      <c r="G2234" s="1" t="s">
        <v>1063</v>
      </c>
      <c r="H2234" s="1" t="s">
        <v>5950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5951</v>
      </c>
      <c r="D2235" s="1" t="s">
        <v>5952</v>
      </c>
      <c r="E2235" s="1" t="s">
        <v>5144</v>
      </c>
      <c r="F2235" s="1" t="s">
        <v>456</v>
      </c>
      <c r="G2235" s="1" t="s">
        <v>1063</v>
      </c>
      <c r="H2235" s="1" t="s">
        <v>5953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5954</v>
      </c>
      <c r="D2236" s="1" t="s">
        <v>5955</v>
      </c>
      <c r="E2236" s="1" t="s">
        <v>5144</v>
      </c>
      <c r="F2236" s="1" t="s">
        <v>456</v>
      </c>
      <c r="G2236" s="1" t="s">
        <v>1063</v>
      </c>
      <c r="H2236" s="1" t="s">
        <v>5956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5957</v>
      </c>
      <c r="D2237" s="1" t="s">
        <v>5958</v>
      </c>
      <c r="E2237" s="1" t="s">
        <v>5144</v>
      </c>
      <c r="F2237" s="1" t="s">
        <v>456</v>
      </c>
      <c r="G2237" s="1" t="s">
        <v>1063</v>
      </c>
      <c r="H2237" s="1" t="s">
        <v>5959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5960</v>
      </c>
      <c r="D2238" s="1" t="s">
        <v>5961</v>
      </c>
      <c r="E2238" s="1" t="s">
        <v>5144</v>
      </c>
      <c r="F2238" s="1" t="s">
        <v>456</v>
      </c>
      <c r="G2238" s="1" t="s">
        <v>1063</v>
      </c>
      <c r="H2238" s="1" t="s">
        <v>5962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5963</v>
      </c>
      <c r="D2239" s="1" t="s">
        <v>5964</v>
      </c>
      <c r="E2239" s="1" t="s">
        <v>5144</v>
      </c>
      <c r="F2239" s="1" t="s">
        <v>456</v>
      </c>
      <c r="G2239" s="1" t="s">
        <v>1063</v>
      </c>
      <c r="H2239" s="1" t="s">
        <v>5965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5966</v>
      </c>
      <c r="D2240" s="1" t="s">
        <v>5967</v>
      </c>
      <c r="E2240" s="1" t="s">
        <v>5144</v>
      </c>
      <c r="F2240" s="1" t="s">
        <v>456</v>
      </c>
      <c r="G2240" s="1" t="s">
        <v>1063</v>
      </c>
      <c r="H2240" s="1" t="s">
        <v>5968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5969</v>
      </c>
      <c r="D2241" s="1" t="s">
        <v>5970</v>
      </c>
      <c r="E2241" s="1" t="s">
        <v>5144</v>
      </c>
      <c r="F2241" s="1" t="s">
        <v>456</v>
      </c>
      <c r="G2241" s="1" t="s">
        <v>1063</v>
      </c>
      <c r="H2241" s="1" t="s">
        <v>5971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5972</v>
      </c>
      <c r="D2242" s="1" t="s">
        <v>5973</v>
      </c>
      <c r="E2242" s="1" t="s">
        <v>5144</v>
      </c>
      <c r="F2242" s="1" t="s">
        <v>456</v>
      </c>
      <c r="G2242" s="1" t="s">
        <v>1063</v>
      </c>
      <c r="H2242" s="1" t="s">
        <v>5974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5975</v>
      </c>
      <c r="D2243" s="1" t="s">
        <v>5976</v>
      </c>
      <c r="E2243" s="1" t="s">
        <v>5144</v>
      </c>
      <c r="F2243" s="1" t="s">
        <v>456</v>
      </c>
      <c r="G2243" s="1" t="s">
        <v>1063</v>
      </c>
      <c r="H2243" s="1" t="s">
        <v>5977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5978</v>
      </c>
      <c r="D2244" s="1" t="s">
        <v>5979</v>
      </c>
      <c r="E2244" s="1" t="s">
        <v>5144</v>
      </c>
      <c r="F2244" s="1" t="s">
        <v>456</v>
      </c>
      <c r="G2244" s="1" t="s">
        <v>1063</v>
      </c>
      <c r="H2244" s="1" t="s">
        <v>5980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5981</v>
      </c>
      <c r="D2245" s="1" t="s">
        <v>5982</v>
      </c>
      <c r="E2245" s="1" t="s">
        <v>5144</v>
      </c>
      <c r="F2245" s="1" t="s">
        <v>456</v>
      </c>
      <c r="G2245" s="1" t="s">
        <v>1063</v>
      </c>
      <c r="H2245" s="1" t="s">
        <v>5983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5984</v>
      </c>
      <c r="D2246" s="1" t="s">
        <v>5985</v>
      </c>
      <c r="E2246" s="1" t="s">
        <v>5144</v>
      </c>
      <c r="F2246" s="1" t="s">
        <v>456</v>
      </c>
      <c r="G2246" s="1" t="s">
        <v>1063</v>
      </c>
      <c r="H2246" s="1" t="s">
        <v>5986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5987</v>
      </c>
      <c r="D2247" s="1" t="s">
        <v>5988</v>
      </c>
      <c r="E2247" s="1" t="s">
        <v>5144</v>
      </c>
      <c r="F2247" s="1" t="s">
        <v>456</v>
      </c>
      <c r="G2247" s="1" t="s">
        <v>1063</v>
      </c>
      <c r="H2247" s="1" t="s">
        <v>5989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5990</v>
      </c>
      <c r="D2248" s="1" t="s">
        <v>5991</v>
      </c>
      <c r="E2248" s="1" t="s">
        <v>5144</v>
      </c>
      <c r="F2248" s="1" t="s">
        <v>456</v>
      </c>
      <c r="G2248" s="1" t="s">
        <v>1063</v>
      </c>
      <c r="H2248" s="1" t="s">
        <v>5992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5993</v>
      </c>
      <c r="D2249" s="1" t="s">
        <v>5994</v>
      </c>
      <c r="E2249" s="1" t="s">
        <v>5144</v>
      </c>
      <c r="F2249" s="1" t="s">
        <v>456</v>
      </c>
      <c r="G2249" s="1" t="s">
        <v>1063</v>
      </c>
      <c r="H2249" s="1" t="s">
        <v>5995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5996</v>
      </c>
      <c r="D2250" s="1" t="s">
        <v>5997</v>
      </c>
      <c r="E2250" s="1" t="s">
        <v>5144</v>
      </c>
      <c r="F2250" s="1" t="s">
        <v>456</v>
      </c>
      <c r="G2250" s="1" t="s">
        <v>1063</v>
      </c>
      <c r="H2250" s="1" t="s">
        <v>5998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5999</v>
      </c>
      <c r="D2251" s="1" t="s">
        <v>6000</v>
      </c>
      <c r="E2251" s="1" t="s">
        <v>5144</v>
      </c>
      <c r="F2251" s="1" t="s">
        <v>456</v>
      </c>
      <c r="G2251" s="1" t="s">
        <v>1063</v>
      </c>
      <c r="H2251" s="1" t="s">
        <v>6001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6002</v>
      </c>
      <c r="D2252" s="1" t="s">
        <v>6003</v>
      </c>
      <c r="E2252" s="1" t="s">
        <v>5144</v>
      </c>
      <c r="F2252" s="1" t="s">
        <v>456</v>
      </c>
      <c r="G2252" s="1" t="s">
        <v>1063</v>
      </c>
      <c r="H2252" s="1" t="s">
        <v>6004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6005</v>
      </c>
      <c r="D2253" s="1" t="s">
        <v>6006</v>
      </c>
      <c r="E2253" s="1" t="s">
        <v>5144</v>
      </c>
      <c r="F2253" s="1" t="s">
        <v>456</v>
      </c>
      <c r="G2253" s="1" t="s">
        <v>1063</v>
      </c>
      <c r="H2253" s="1" t="s">
        <v>6007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6008</v>
      </c>
      <c r="D2254" s="1" t="s">
        <v>6009</v>
      </c>
      <c r="E2254" s="1" t="s">
        <v>5144</v>
      </c>
      <c r="F2254" s="1" t="s">
        <v>456</v>
      </c>
      <c r="G2254" s="1" t="s">
        <v>1063</v>
      </c>
      <c r="H2254" s="1" t="s">
        <v>6010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6011</v>
      </c>
      <c r="D2255" s="1" t="s">
        <v>6012</v>
      </c>
      <c r="E2255" s="1" t="s">
        <v>5144</v>
      </c>
      <c r="F2255" s="1" t="s">
        <v>456</v>
      </c>
      <c r="G2255" s="1" t="s">
        <v>1063</v>
      </c>
      <c r="H2255" s="1" t="s">
        <v>6013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5936</v>
      </c>
      <c r="D2256" s="1" t="s">
        <v>6014</v>
      </c>
      <c r="E2256" s="1" t="s">
        <v>5144</v>
      </c>
      <c r="F2256" s="1" t="s">
        <v>456</v>
      </c>
      <c r="G2256" s="1" t="s">
        <v>1063</v>
      </c>
      <c r="H2256" s="1" t="s">
        <v>6015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6016</v>
      </c>
      <c r="D2257" s="1" t="s">
        <v>6017</v>
      </c>
      <c r="E2257" s="1" t="s">
        <v>5144</v>
      </c>
      <c r="F2257" s="1" t="s">
        <v>456</v>
      </c>
      <c r="G2257" s="1" t="s">
        <v>1063</v>
      </c>
      <c r="H2257" s="1" t="s">
        <v>6018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6019</v>
      </c>
      <c r="D2258" s="1" t="s">
        <v>6020</v>
      </c>
      <c r="E2258" s="1" t="s">
        <v>5144</v>
      </c>
      <c r="F2258" s="1" t="s">
        <v>456</v>
      </c>
      <c r="G2258" s="1" t="s">
        <v>1063</v>
      </c>
      <c r="H2258" s="1" t="s">
        <v>6021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2406</v>
      </c>
      <c r="D2259" s="1" t="s">
        <v>6022</v>
      </c>
      <c r="E2259" s="1" t="s">
        <v>5144</v>
      </c>
      <c r="F2259" s="1" t="s">
        <v>456</v>
      </c>
      <c r="G2259" s="1" t="s">
        <v>1063</v>
      </c>
      <c r="H2259" s="1" t="s">
        <v>6023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6024</v>
      </c>
      <c r="D2260" s="1" t="s">
        <v>6025</v>
      </c>
      <c r="E2260" s="1" t="s">
        <v>5144</v>
      </c>
      <c r="F2260" s="1" t="s">
        <v>456</v>
      </c>
      <c r="G2260" s="1" t="s">
        <v>1063</v>
      </c>
      <c r="H2260" s="1" t="s">
        <v>6026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6027</v>
      </c>
      <c r="D2261" s="1" t="s">
        <v>6028</v>
      </c>
      <c r="E2261" s="1" t="s">
        <v>5144</v>
      </c>
      <c r="F2261" s="1" t="s">
        <v>456</v>
      </c>
      <c r="G2261" s="1" t="s">
        <v>1063</v>
      </c>
      <c r="H2261" s="1" t="s">
        <v>6029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6030</v>
      </c>
      <c r="D2262" s="1" t="s">
        <v>6031</v>
      </c>
      <c r="E2262" s="1" t="s">
        <v>5144</v>
      </c>
      <c r="F2262" s="1" t="s">
        <v>456</v>
      </c>
      <c r="G2262" s="1" t="s">
        <v>1063</v>
      </c>
      <c r="H2262" s="1" t="s">
        <v>6032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6033</v>
      </c>
      <c r="D2263" s="1" t="s">
        <v>6034</v>
      </c>
      <c r="E2263" s="1" t="s">
        <v>5144</v>
      </c>
      <c r="F2263" s="1" t="s">
        <v>456</v>
      </c>
      <c r="G2263" s="1" t="s">
        <v>1063</v>
      </c>
      <c r="H2263" s="1" t="s">
        <v>6035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5445</v>
      </c>
      <c r="D2264" s="1" t="s">
        <v>6036</v>
      </c>
      <c r="E2264" s="1" t="s">
        <v>5144</v>
      </c>
      <c r="F2264" s="1" t="s">
        <v>456</v>
      </c>
      <c r="G2264" s="1" t="s">
        <v>1063</v>
      </c>
      <c r="H2264" s="1" t="s">
        <v>6037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6038</v>
      </c>
      <c r="D2265" s="1" t="s">
        <v>6039</v>
      </c>
      <c r="E2265" s="1" t="s">
        <v>5144</v>
      </c>
      <c r="F2265" s="1" t="s">
        <v>456</v>
      </c>
      <c r="G2265" s="1" t="s">
        <v>1063</v>
      </c>
      <c r="H2265" s="1" t="s">
        <v>6040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3565</v>
      </c>
      <c r="D2266" s="1" t="s">
        <v>6041</v>
      </c>
      <c r="E2266" s="1" t="s">
        <v>5144</v>
      </c>
      <c r="F2266" s="1" t="s">
        <v>456</v>
      </c>
      <c r="G2266" s="1" t="s">
        <v>1063</v>
      </c>
      <c r="H2266" s="1" t="s">
        <v>6042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2088</v>
      </c>
      <c r="D2267" s="1" t="s">
        <v>6043</v>
      </c>
      <c r="E2267" s="1" t="s">
        <v>5144</v>
      </c>
      <c r="F2267" s="1" t="s">
        <v>456</v>
      </c>
      <c r="G2267" s="1" t="s">
        <v>1063</v>
      </c>
      <c r="H2267" s="1" t="s">
        <v>6044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1030</v>
      </c>
      <c r="D2268" s="1" t="s">
        <v>6045</v>
      </c>
      <c r="E2268" s="1" t="s">
        <v>5144</v>
      </c>
      <c r="F2268" s="1" t="s">
        <v>456</v>
      </c>
      <c r="G2268" s="1" t="s">
        <v>1063</v>
      </c>
      <c r="H2268" s="1" t="s">
        <v>6046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1260</v>
      </c>
      <c r="D2269" s="1" t="s">
        <v>6047</v>
      </c>
      <c r="E2269" s="1" t="s">
        <v>5144</v>
      </c>
      <c r="F2269" s="1" t="s">
        <v>456</v>
      </c>
      <c r="G2269" s="1" t="s">
        <v>1063</v>
      </c>
      <c r="H2269" s="1" t="s">
        <v>6048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6049</v>
      </c>
      <c r="D2270" s="1" t="s">
        <v>6050</v>
      </c>
      <c r="E2270" s="1" t="s">
        <v>5144</v>
      </c>
      <c r="F2270" s="1" t="s">
        <v>456</v>
      </c>
      <c r="G2270" s="1" t="s">
        <v>1063</v>
      </c>
      <c r="H2270" s="1" t="s">
        <v>6051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6052</v>
      </c>
      <c r="D2271" s="1" t="s">
        <v>6053</v>
      </c>
      <c r="E2271" s="1" t="s">
        <v>5144</v>
      </c>
      <c r="F2271" s="1" t="s">
        <v>456</v>
      </c>
      <c r="G2271" s="1" t="s">
        <v>1063</v>
      </c>
      <c r="H2271" s="1" t="s">
        <v>6054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6055</v>
      </c>
      <c r="D2272" s="1" t="s">
        <v>6056</v>
      </c>
      <c r="E2272" s="1" t="s">
        <v>5144</v>
      </c>
      <c r="F2272" s="1" t="s">
        <v>456</v>
      </c>
      <c r="G2272" s="1" t="s">
        <v>1063</v>
      </c>
      <c r="H2272" s="1" t="s">
        <v>6057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6058</v>
      </c>
      <c r="D2273" s="1" t="s">
        <v>6059</v>
      </c>
      <c r="E2273" s="1" t="s">
        <v>5144</v>
      </c>
      <c r="F2273" s="1" t="s">
        <v>456</v>
      </c>
      <c r="G2273" s="1" t="s">
        <v>1063</v>
      </c>
      <c r="H2273" s="1" t="s">
        <v>6060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5411</v>
      </c>
      <c r="D2274" s="1" t="s">
        <v>6061</v>
      </c>
      <c r="E2274" s="1" t="s">
        <v>5144</v>
      </c>
      <c r="F2274" s="1" t="s">
        <v>456</v>
      </c>
      <c r="G2274" s="1" t="s">
        <v>1063</v>
      </c>
      <c r="H2274" s="1" t="s">
        <v>6062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6063</v>
      </c>
      <c r="D2275" s="1" t="s">
        <v>6064</v>
      </c>
      <c r="E2275" s="1" t="s">
        <v>5144</v>
      </c>
      <c r="F2275" s="1" t="s">
        <v>456</v>
      </c>
      <c r="G2275" s="1" t="s">
        <v>1063</v>
      </c>
      <c r="H2275" s="1" t="s">
        <v>6065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6066</v>
      </c>
      <c r="D2276" s="1" t="s">
        <v>6067</v>
      </c>
      <c r="E2276" s="1" t="s">
        <v>5144</v>
      </c>
      <c r="F2276" s="1" t="s">
        <v>456</v>
      </c>
      <c r="G2276" s="1" t="s">
        <v>1063</v>
      </c>
      <c r="H2276" s="1" t="s">
        <v>6068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3539</v>
      </c>
      <c r="D2277" s="1" t="s">
        <v>6069</v>
      </c>
      <c r="E2277" s="1" t="s">
        <v>5144</v>
      </c>
      <c r="F2277" s="1" t="s">
        <v>456</v>
      </c>
      <c r="G2277" s="1" t="s">
        <v>1063</v>
      </c>
      <c r="H2277" s="1" t="s">
        <v>6070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6071</v>
      </c>
      <c r="D2278" s="1" t="s">
        <v>6072</v>
      </c>
      <c r="E2278" s="1" t="s">
        <v>5144</v>
      </c>
      <c r="F2278" s="1" t="s">
        <v>456</v>
      </c>
      <c r="G2278" s="1" t="s">
        <v>1063</v>
      </c>
      <c r="H2278" s="1" t="s">
        <v>6073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5637</v>
      </c>
      <c r="D2279" s="1" t="s">
        <v>6074</v>
      </c>
      <c r="E2279" s="1" t="s">
        <v>5144</v>
      </c>
      <c r="F2279" s="1" t="s">
        <v>456</v>
      </c>
      <c r="G2279" s="1" t="s">
        <v>1063</v>
      </c>
      <c r="H2279" s="1" t="s">
        <v>6075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6076</v>
      </c>
      <c r="D2280" s="1" t="s">
        <v>6077</v>
      </c>
      <c r="E2280" s="1" t="s">
        <v>5144</v>
      </c>
      <c r="F2280" s="1" t="s">
        <v>456</v>
      </c>
      <c r="G2280" s="1" t="s">
        <v>1063</v>
      </c>
      <c r="H2280" s="1" t="s">
        <v>6078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6079</v>
      </c>
      <c r="D2281" s="1" t="s">
        <v>6080</v>
      </c>
      <c r="E2281" s="1" t="s">
        <v>5144</v>
      </c>
      <c r="F2281" s="1" t="s">
        <v>456</v>
      </c>
      <c r="G2281" s="1" t="s">
        <v>1063</v>
      </c>
      <c r="H2281" s="1" t="s">
        <v>6081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5942</v>
      </c>
      <c r="D2282" s="1" t="s">
        <v>6082</v>
      </c>
      <c r="E2282" s="1" t="s">
        <v>5144</v>
      </c>
      <c r="F2282" s="1" t="s">
        <v>456</v>
      </c>
      <c r="G2282" s="1" t="s">
        <v>1063</v>
      </c>
      <c r="H2282" s="1" t="s">
        <v>6083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1039</v>
      </c>
      <c r="D2283" s="1" t="s">
        <v>6084</v>
      </c>
      <c r="E2283" s="1" t="s">
        <v>5144</v>
      </c>
      <c r="F2283" s="1" t="s">
        <v>456</v>
      </c>
      <c r="G2283" s="1" t="s">
        <v>1063</v>
      </c>
      <c r="H2283" s="1" t="s">
        <v>6085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6086</v>
      </c>
      <c r="D2284" s="1" t="s">
        <v>6087</v>
      </c>
      <c r="E2284" s="1" t="s">
        <v>5144</v>
      </c>
      <c r="F2284" s="1" t="s">
        <v>456</v>
      </c>
      <c r="G2284" s="1" t="s">
        <v>1063</v>
      </c>
      <c r="H2284" s="1" t="s">
        <v>6088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6089</v>
      </c>
      <c r="D2285" s="1" t="s">
        <v>6090</v>
      </c>
      <c r="E2285" s="1" t="s">
        <v>5144</v>
      </c>
      <c r="F2285" s="1" t="s">
        <v>456</v>
      </c>
      <c r="G2285" s="1" t="s">
        <v>1063</v>
      </c>
      <c r="H2285" s="1" t="s">
        <v>6091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6092</v>
      </c>
      <c r="D2286" s="1" t="s">
        <v>6093</v>
      </c>
      <c r="E2286" s="1" t="s">
        <v>5144</v>
      </c>
      <c r="F2286" s="1" t="s">
        <v>456</v>
      </c>
      <c r="G2286" s="1" t="s">
        <v>1063</v>
      </c>
      <c r="H2286" s="1" t="s">
        <v>6094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6095</v>
      </c>
      <c r="D2287" s="1" t="s">
        <v>6096</v>
      </c>
      <c r="E2287" s="1" t="s">
        <v>5144</v>
      </c>
      <c r="F2287" s="1" t="s">
        <v>456</v>
      </c>
      <c r="G2287" s="1" t="s">
        <v>1063</v>
      </c>
      <c r="H2287" s="1" t="s">
        <v>6097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6098</v>
      </c>
      <c r="D2288" s="1" t="s">
        <v>6099</v>
      </c>
      <c r="E2288" s="1" t="s">
        <v>5144</v>
      </c>
      <c r="F2288" s="1" t="s">
        <v>456</v>
      </c>
      <c r="G2288" s="1" t="s">
        <v>1063</v>
      </c>
      <c r="H2288" s="1" t="s">
        <v>6100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6101</v>
      </c>
      <c r="D2289" s="1" t="s">
        <v>6102</v>
      </c>
      <c r="E2289" s="1" t="s">
        <v>5144</v>
      </c>
      <c r="F2289" s="1" t="s">
        <v>456</v>
      </c>
      <c r="G2289" s="1" t="s">
        <v>1063</v>
      </c>
      <c r="H2289" s="1" t="s">
        <v>6103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6104</v>
      </c>
      <c r="D2290" s="1" t="s">
        <v>6105</v>
      </c>
      <c r="E2290" s="1" t="s">
        <v>5144</v>
      </c>
      <c r="F2290" s="1" t="s">
        <v>456</v>
      </c>
      <c r="G2290" s="1" t="s">
        <v>1063</v>
      </c>
      <c r="H2290" s="1" t="s">
        <v>6106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1052</v>
      </c>
      <c r="D2291" s="1" t="s">
        <v>6107</v>
      </c>
      <c r="E2291" s="1" t="s">
        <v>5144</v>
      </c>
      <c r="F2291" s="1" t="s">
        <v>456</v>
      </c>
      <c r="G2291" s="1" t="s">
        <v>1063</v>
      </c>
      <c r="H2291" s="1" t="s">
        <v>6108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6109</v>
      </c>
      <c r="D2292" s="1" t="s">
        <v>6110</v>
      </c>
      <c r="E2292" s="1" t="s">
        <v>5144</v>
      </c>
      <c r="F2292" s="1" t="s">
        <v>456</v>
      </c>
      <c r="G2292" s="1" t="s">
        <v>1063</v>
      </c>
      <c r="H2292" s="1" t="s">
        <v>6111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5865</v>
      </c>
      <c r="D2293" s="1" t="s">
        <v>6112</v>
      </c>
      <c r="E2293" s="1" t="s">
        <v>5144</v>
      </c>
      <c r="F2293" s="1" t="s">
        <v>456</v>
      </c>
      <c r="G2293" s="1" t="s">
        <v>1063</v>
      </c>
      <c r="H2293" s="1" t="s">
        <v>6113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6114</v>
      </c>
      <c r="D2294" s="1" t="s">
        <v>6115</v>
      </c>
      <c r="E2294" s="1" t="s">
        <v>5144</v>
      </c>
      <c r="F2294" s="1" t="s">
        <v>456</v>
      </c>
      <c r="G2294" s="1" t="s">
        <v>1063</v>
      </c>
      <c r="H2294" s="1" t="s">
        <v>6116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4726</v>
      </c>
      <c r="D2295" s="1" t="s">
        <v>6117</v>
      </c>
      <c r="E2295" s="1" t="s">
        <v>5144</v>
      </c>
      <c r="F2295" s="1" t="s">
        <v>456</v>
      </c>
      <c r="G2295" s="1" t="s">
        <v>1063</v>
      </c>
      <c r="H2295" s="1" t="s">
        <v>6118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4728</v>
      </c>
      <c r="D2296" s="1" t="s">
        <v>6119</v>
      </c>
      <c r="E2296" s="1" t="s">
        <v>5144</v>
      </c>
      <c r="F2296" s="1" t="s">
        <v>456</v>
      </c>
      <c r="G2296" s="1" t="s">
        <v>1063</v>
      </c>
      <c r="H2296" s="1" t="s">
        <v>6120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6121</v>
      </c>
      <c r="D2297" s="1" t="s">
        <v>6122</v>
      </c>
      <c r="E2297" s="1" t="s">
        <v>5144</v>
      </c>
      <c r="F2297" s="1" t="s">
        <v>456</v>
      </c>
      <c r="G2297" s="1" t="s">
        <v>1063</v>
      </c>
      <c r="H2297" s="1" t="s">
        <v>6123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6124</v>
      </c>
      <c r="D2298" s="1" t="s">
        <v>6125</v>
      </c>
      <c r="E2298" s="1" t="s">
        <v>5144</v>
      </c>
      <c r="F2298" s="1" t="s">
        <v>456</v>
      </c>
      <c r="G2298" s="1" t="s">
        <v>1063</v>
      </c>
      <c r="H2298" s="1" t="s">
        <v>6126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6127</v>
      </c>
      <c r="D2299" s="1" t="s">
        <v>6128</v>
      </c>
      <c r="E2299" s="1" t="s">
        <v>5144</v>
      </c>
      <c r="F2299" s="1" t="s">
        <v>456</v>
      </c>
      <c r="G2299" s="1" t="s">
        <v>1063</v>
      </c>
      <c r="H2299" s="1" t="s">
        <v>6129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6130</v>
      </c>
      <c r="D2300" s="1" t="s">
        <v>6131</v>
      </c>
      <c r="E2300" s="1" t="s">
        <v>5144</v>
      </c>
      <c r="F2300" s="1" t="s">
        <v>456</v>
      </c>
      <c r="G2300" s="1" t="s">
        <v>1063</v>
      </c>
      <c r="H2300" s="1" t="s">
        <v>6132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6133</v>
      </c>
      <c r="D2301" s="1" t="s">
        <v>6134</v>
      </c>
      <c r="E2301" s="1" t="s">
        <v>5144</v>
      </c>
      <c r="F2301" s="1" t="s">
        <v>456</v>
      </c>
      <c r="G2301" s="1" t="s">
        <v>1063</v>
      </c>
      <c r="H2301" s="1" t="s">
        <v>6135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6136</v>
      </c>
      <c r="D2302" s="1" t="s">
        <v>6137</v>
      </c>
      <c r="E2302" s="1" t="s">
        <v>5144</v>
      </c>
      <c r="F2302" s="1" t="s">
        <v>456</v>
      </c>
      <c r="G2302" s="1" t="s">
        <v>1063</v>
      </c>
      <c r="H2302" s="1" t="s">
        <v>6138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6139</v>
      </c>
      <c r="D2303" s="1" t="s">
        <v>6140</v>
      </c>
      <c r="E2303" s="1" t="s">
        <v>5144</v>
      </c>
      <c r="F2303" s="1" t="s">
        <v>456</v>
      </c>
      <c r="G2303" s="1" t="s">
        <v>1063</v>
      </c>
      <c r="H2303" s="1" t="s">
        <v>6141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6142</v>
      </c>
      <c r="D2304" s="1" t="s">
        <v>6143</v>
      </c>
      <c r="E2304" s="1" t="s">
        <v>5144</v>
      </c>
      <c r="F2304" s="1" t="s">
        <v>456</v>
      </c>
      <c r="G2304" s="1" t="s">
        <v>1063</v>
      </c>
      <c r="H2304" s="1" t="s">
        <v>6144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6145</v>
      </c>
      <c r="D2305" s="1" t="s">
        <v>6146</v>
      </c>
      <c r="E2305" s="1" t="s">
        <v>5144</v>
      </c>
      <c r="F2305" s="1" t="s">
        <v>456</v>
      </c>
      <c r="G2305" s="1" t="s">
        <v>1063</v>
      </c>
      <c r="H2305" s="1" t="s">
        <v>6147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6148</v>
      </c>
      <c r="D2306" s="1" t="s">
        <v>6149</v>
      </c>
      <c r="E2306" s="1" t="s">
        <v>5144</v>
      </c>
      <c r="F2306" s="1" t="s">
        <v>456</v>
      </c>
      <c r="G2306" s="1" t="s">
        <v>1063</v>
      </c>
      <c r="H2306" s="1" t="s">
        <v>6150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5016</v>
      </c>
      <c r="D2307" s="1" t="s">
        <v>6151</v>
      </c>
      <c r="E2307" s="1" t="s">
        <v>5144</v>
      </c>
      <c r="F2307" s="1" t="s">
        <v>456</v>
      </c>
      <c r="G2307" s="1" t="s">
        <v>1063</v>
      </c>
      <c r="H2307" s="1" t="s">
        <v>6152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6153</v>
      </c>
      <c r="D2308" s="1" t="s">
        <v>6154</v>
      </c>
      <c r="E2308" s="1" t="s">
        <v>5144</v>
      </c>
      <c r="F2308" s="1" t="s">
        <v>456</v>
      </c>
      <c r="G2308" s="1" t="s">
        <v>1063</v>
      </c>
      <c r="H2308" s="1" t="s">
        <v>6155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6156</v>
      </c>
      <c r="D2309" s="1" t="s">
        <v>6157</v>
      </c>
      <c r="E2309" s="1" t="s">
        <v>5144</v>
      </c>
      <c r="F2309" s="1" t="s">
        <v>456</v>
      </c>
      <c r="G2309" s="1" t="s">
        <v>1063</v>
      </c>
      <c r="H2309" s="1" t="s">
        <v>6158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6159</v>
      </c>
      <c r="D2310" s="1" t="s">
        <v>6160</v>
      </c>
      <c r="E2310" s="1" t="s">
        <v>5144</v>
      </c>
      <c r="F2310" s="1" t="s">
        <v>456</v>
      </c>
      <c r="G2310" s="1" t="s">
        <v>1063</v>
      </c>
      <c r="H2310" s="1" t="s">
        <v>6161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2255</v>
      </c>
      <c r="D2311" s="1" t="s">
        <v>6162</v>
      </c>
      <c r="E2311" s="1" t="s">
        <v>5144</v>
      </c>
      <c r="F2311" s="1" t="s">
        <v>456</v>
      </c>
      <c r="G2311" s="1" t="s">
        <v>1063</v>
      </c>
      <c r="H2311" s="1" t="s">
        <v>6163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6164</v>
      </c>
      <c r="D2312" s="1" t="s">
        <v>6165</v>
      </c>
      <c r="E2312" s="1" t="s">
        <v>5144</v>
      </c>
      <c r="F2312" s="1" t="s">
        <v>456</v>
      </c>
      <c r="G2312" s="1" t="s">
        <v>1063</v>
      </c>
      <c r="H2312" s="1" t="s">
        <v>6166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6167</v>
      </c>
      <c r="D2313" s="1" t="s">
        <v>6168</v>
      </c>
      <c r="E2313" s="1" t="s">
        <v>5144</v>
      </c>
      <c r="F2313" s="1" t="s">
        <v>456</v>
      </c>
      <c r="G2313" s="1" t="s">
        <v>1063</v>
      </c>
      <c r="H2313" s="1" t="s">
        <v>6169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6170</v>
      </c>
      <c r="D2314" s="1" t="s">
        <v>6171</v>
      </c>
      <c r="E2314" s="1" t="s">
        <v>5144</v>
      </c>
      <c r="F2314" s="1" t="s">
        <v>456</v>
      </c>
      <c r="G2314" s="1" t="s">
        <v>1063</v>
      </c>
      <c r="H2314" s="1" t="s">
        <v>6172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2234</v>
      </c>
      <c r="D2315" s="1" t="s">
        <v>6173</v>
      </c>
      <c r="E2315" s="1" t="s">
        <v>5144</v>
      </c>
      <c r="F2315" s="1" t="s">
        <v>456</v>
      </c>
      <c r="G2315" s="1" t="s">
        <v>1063</v>
      </c>
      <c r="H2315" s="1" t="s">
        <v>6174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6175</v>
      </c>
      <c r="D2316" s="1" t="s">
        <v>6176</v>
      </c>
      <c r="E2316" s="1" t="s">
        <v>5144</v>
      </c>
      <c r="F2316" s="1" t="s">
        <v>456</v>
      </c>
      <c r="G2316" s="1" t="s">
        <v>1063</v>
      </c>
      <c r="H2316" s="1" t="s">
        <v>6177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6178</v>
      </c>
      <c r="D2317" s="1" t="s">
        <v>6179</v>
      </c>
      <c r="E2317" s="1" t="s">
        <v>5144</v>
      </c>
      <c r="F2317" s="1" t="s">
        <v>456</v>
      </c>
      <c r="G2317" s="1" t="s">
        <v>1063</v>
      </c>
      <c r="H2317" s="1" t="s">
        <v>6180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6181</v>
      </c>
      <c r="D2318" s="1" t="s">
        <v>6182</v>
      </c>
      <c r="E2318" s="1" t="s">
        <v>5144</v>
      </c>
      <c r="F2318" s="1" t="s">
        <v>456</v>
      </c>
      <c r="G2318" s="1" t="s">
        <v>1063</v>
      </c>
      <c r="H2318" s="1" t="s">
        <v>6183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6184</v>
      </c>
      <c r="D2319" s="1" t="s">
        <v>6185</v>
      </c>
      <c r="E2319" s="1" t="s">
        <v>5144</v>
      </c>
      <c r="F2319" s="1" t="s">
        <v>456</v>
      </c>
      <c r="G2319" s="1" t="s">
        <v>1063</v>
      </c>
      <c r="H2319" s="1" t="s">
        <v>6186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6187</v>
      </c>
      <c r="D2320" s="1" t="s">
        <v>6188</v>
      </c>
      <c r="E2320" s="1" t="s">
        <v>5144</v>
      </c>
      <c r="F2320" s="1" t="s">
        <v>456</v>
      </c>
      <c r="G2320" s="1" t="s">
        <v>1063</v>
      </c>
      <c r="H2320" s="1" t="s">
        <v>6189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6190</v>
      </c>
      <c r="D2321" s="1" t="s">
        <v>6191</v>
      </c>
      <c r="E2321" s="1" t="s">
        <v>5144</v>
      </c>
      <c r="F2321" s="1" t="s">
        <v>456</v>
      </c>
      <c r="G2321" s="1" t="s">
        <v>1063</v>
      </c>
      <c r="H2321" s="1" t="s">
        <v>6192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6193</v>
      </c>
      <c r="D2322" s="1" t="s">
        <v>6194</v>
      </c>
      <c r="E2322" s="1" t="s">
        <v>5144</v>
      </c>
      <c r="F2322" s="1" t="s">
        <v>456</v>
      </c>
      <c r="G2322" s="1" t="s">
        <v>1063</v>
      </c>
      <c r="H2322" s="1" t="s">
        <v>6195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6196</v>
      </c>
      <c r="D2323" s="1" t="s">
        <v>6197</v>
      </c>
      <c r="E2323" s="1" t="s">
        <v>5144</v>
      </c>
      <c r="F2323" s="1" t="s">
        <v>456</v>
      </c>
      <c r="G2323" s="1" t="s">
        <v>1063</v>
      </c>
      <c r="H2323" s="1" t="s">
        <v>6198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6199</v>
      </c>
      <c r="D2324" s="1" t="s">
        <v>6200</v>
      </c>
      <c r="E2324" s="1" t="s">
        <v>5144</v>
      </c>
      <c r="F2324" s="1" t="s">
        <v>456</v>
      </c>
      <c r="G2324" s="1" t="s">
        <v>1063</v>
      </c>
      <c r="H2324" s="1" t="s">
        <v>6201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6202</v>
      </c>
      <c r="D2325" s="1" t="s">
        <v>6203</v>
      </c>
      <c r="E2325" s="1" t="s">
        <v>5144</v>
      </c>
      <c r="F2325" s="1" t="s">
        <v>456</v>
      </c>
      <c r="G2325" s="1" t="s">
        <v>1063</v>
      </c>
      <c r="H2325" s="1" t="s">
        <v>6204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6205</v>
      </c>
      <c r="D2326" s="1" t="s">
        <v>6206</v>
      </c>
      <c r="E2326" s="1" t="s">
        <v>5144</v>
      </c>
      <c r="F2326" s="1" t="s">
        <v>456</v>
      </c>
      <c r="G2326" s="1" t="s">
        <v>1063</v>
      </c>
      <c r="H2326" s="1" t="s">
        <v>6207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6208</v>
      </c>
      <c r="D2327" s="1" t="s">
        <v>6209</v>
      </c>
      <c r="E2327" s="1" t="s">
        <v>5144</v>
      </c>
      <c r="F2327" s="1" t="s">
        <v>456</v>
      </c>
      <c r="G2327" s="1" t="s">
        <v>1063</v>
      </c>
      <c r="H2327" s="1" t="s">
        <v>6210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5051</v>
      </c>
      <c r="D2328" s="1" t="s">
        <v>6211</v>
      </c>
      <c r="E2328" s="1" t="s">
        <v>5144</v>
      </c>
      <c r="F2328" s="1" t="s">
        <v>456</v>
      </c>
      <c r="G2328" s="1" t="s">
        <v>1063</v>
      </c>
      <c r="H2328" s="1" t="s">
        <v>6212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6213</v>
      </c>
      <c r="D2329" s="1" t="s">
        <v>6214</v>
      </c>
      <c r="E2329" s="1" t="s">
        <v>5144</v>
      </c>
      <c r="F2329" s="1" t="s">
        <v>456</v>
      </c>
      <c r="G2329" s="1" t="s">
        <v>1063</v>
      </c>
      <c r="H2329" s="1" t="s">
        <v>6215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6216</v>
      </c>
      <c r="D2330" s="1" t="s">
        <v>6217</v>
      </c>
      <c r="E2330" s="1" t="s">
        <v>5144</v>
      </c>
      <c r="F2330" s="1" t="s">
        <v>456</v>
      </c>
      <c r="G2330" s="1" t="s">
        <v>1063</v>
      </c>
      <c r="H2330" s="1" t="s">
        <v>6218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6219</v>
      </c>
      <c r="D2331" s="1" t="s">
        <v>6220</v>
      </c>
      <c r="E2331" s="1" t="s">
        <v>5144</v>
      </c>
      <c r="F2331" s="1" t="s">
        <v>456</v>
      </c>
      <c r="G2331" s="1" t="s">
        <v>1063</v>
      </c>
      <c r="H2331" s="1" t="s">
        <v>6221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6222</v>
      </c>
      <c r="D2332" s="1" t="s">
        <v>6223</v>
      </c>
      <c r="E2332" s="1" t="s">
        <v>5144</v>
      </c>
      <c r="F2332" s="1" t="s">
        <v>456</v>
      </c>
      <c r="G2332" s="1" t="s">
        <v>1063</v>
      </c>
      <c r="H2332" s="1" t="s">
        <v>6224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6225</v>
      </c>
      <c r="D2333" s="1" t="s">
        <v>6226</v>
      </c>
      <c r="E2333" s="1" t="s">
        <v>5144</v>
      </c>
      <c r="F2333" s="1" t="s">
        <v>456</v>
      </c>
      <c r="G2333" s="1" t="s">
        <v>1063</v>
      </c>
      <c r="H2333" s="1" t="s">
        <v>6227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6228</v>
      </c>
      <c r="D2334" s="1" t="s">
        <v>6229</v>
      </c>
      <c r="E2334" s="1" t="s">
        <v>5144</v>
      </c>
      <c r="F2334" s="1" t="s">
        <v>456</v>
      </c>
      <c r="G2334" s="1" t="s">
        <v>1063</v>
      </c>
      <c r="H2334" s="1" t="s">
        <v>6230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6231</v>
      </c>
      <c r="D2335" s="1" t="s">
        <v>6232</v>
      </c>
      <c r="E2335" s="1" t="s">
        <v>5144</v>
      </c>
      <c r="F2335" s="1" t="s">
        <v>456</v>
      </c>
      <c r="G2335" s="1" t="s">
        <v>1063</v>
      </c>
      <c r="H2335" s="1" t="s">
        <v>6233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6234</v>
      </c>
      <c r="D2336" s="1" t="s">
        <v>6235</v>
      </c>
      <c r="E2336" s="1" t="s">
        <v>5144</v>
      </c>
      <c r="F2336" s="1" t="s">
        <v>456</v>
      </c>
      <c r="G2336" s="1" t="s">
        <v>1063</v>
      </c>
      <c r="H2336" s="1" t="s">
        <v>6236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6237</v>
      </c>
      <c r="D2337" s="1" t="s">
        <v>6238</v>
      </c>
      <c r="E2337" s="1" t="s">
        <v>5144</v>
      </c>
      <c r="F2337" s="1" t="s">
        <v>456</v>
      </c>
      <c r="G2337" s="1" t="s">
        <v>1063</v>
      </c>
      <c r="H2337" s="1" t="s">
        <v>6239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1263</v>
      </c>
      <c r="D2338" s="1" t="s">
        <v>6240</v>
      </c>
      <c r="E2338" s="1" t="s">
        <v>5144</v>
      </c>
      <c r="F2338" s="1" t="s">
        <v>456</v>
      </c>
      <c r="G2338" s="1" t="s">
        <v>1063</v>
      </c>
      <c r="H2338" s="1" t="s">
        <v>6241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6242</v>
      </c>
      <c r="D2339" s="1" t="s">
        <v>6243</v>
      </c>
      <c r="E2339" s="1" t="s">
        <v>5144</v>
      </c>
      <c r="F2339" s="1" t="s">
        <v>456</v>
      </c>
      <c r="G2339" s="1" t="s">
        <v>1063</v>
      </c>
      <c r="H2339" s="1" t="s">
        <v>6244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1039</v>
      </c>
      <c r="D2340" s="1" t="s">
        <v>6245</v>
      </c>
      <c r="E2340" s="1" t="s">
        <v>5144</v>
      </c>
      <c r="F2340" s="1" t="s">
        <v>456</v>
      </c>
      <c r="G2340" s="1" t="s">
        <v>1063</v>
      </c>
      <c r="H2340" s="1" t="s">
        <v>6246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6247</v>
      </c>
      <c r="D2341" s="1" t="s">
        <v>6248</v>
      </c>
      <c r="E2341" s="1" t="s">
        <v>5144</v>
      </c>
      <c r="F2341" s="1" t="s">
        <v>456</v>
      </c>
      <c r="G2341" s="1" t="s">
        <v>1063</v>
      </c>
      <c r="H2341" s="1" t="s">
        <v>6249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6250</v>
      </c>
      <c r="D2342" s="1" t="s">
        <v>6251</v>
      </c>
      <c r="E2342" s="1" t="s">
        <v>5144</v>
      </c>
      <c r="F2342" s="1" t="s">
        <v>456</v>
      </c>
      <c r="G2342" s="1" t="s">
        <v>1063</v>
      </c>
      <c r="H2342" s="1" t="s">
        <v>6252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6253</v>
      </c>
      <c r="D2343" s="1" t="s">
        <v>6254</v>
      </c>
      <c r="E2343" s="1" t="s">
        <v>5144</v>
      </c>
      <c r="F2343" s="1" t="s">
        <v>456</v>
      </c>
      <c r="G2343" s="1" t="s">
        <v>1063</v>
      </c>
      <c r="H2343" s="1" t="s">
        <v>6255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5709</v>
      </c>
      <c r="D2344" s="1" t="s">
        <v>6256</v>
      </c>
      <c r="E2344" s="1" t="s">
        <v>5144</v>
      </c>
      <c r="F2344" s="1" t="s">
        <v>456</v>
      </c>
      <c r="G2344" s="1" t="s">
        <v>1063</v>
      </c>
      <c r="H2344" s="1" t="s">
        <v>6257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3218</v>
      </c>
      <c r="D2345" s="1" t="s">
        <v>6258</v>
      </c>
      <c r="E2345" s="1" t="s">
        <v>5144</v>
      </c>
      <c r="F2345" s="1" t="s">
        <v>456</v>
      </c>
      <c r="G2345" s="1" t="s">
        <v>1063</v>
      </c>
      <c r="H2345" s="1" t="s">
        <v>6259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3519</v>
      </c>
      <c r="D2346" s="1" t="s">
        <v>6260</v>
      </c>
      <c r="E2346" s="1" t="s">
        <v>5144</v>
      </c>
      <c r="F2346" s="1" t="s">
        <v>456</v>
      </c>
      <c r="G2346" s="1" t="s">
        <v>1063</v>
      </c>
      <c r="H2346" s="1" t="s">
        <v>6261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6262</v>
      </c>
      <c r="D2347" s="1" t="s">
        <v>6263</v>
      </c>
      <c r="E2347" s="1" t="s">
        <v>5144</v>
      </c>
      <c r="F2347" s="1" t="s">
        <v>456</v>
      </c>
      <c r="G2347" s="1" t="s">
        <v>1063</v>
      </c>
      <c r="H2347" s="1" t="s">
        <v>6264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6265</v>
      </c>
      <c r="D2348" s="1" t="s">
        <v>6266</v>
      </c>
      <c r="E2348" s="1" t="s">
        <v>5144</v>
      </c>
      <c r="F2348" s="1" t="s">
        <v>456</v>
      </c>
      <c r="G2348" s="1" t="s">
        <v>1063</v>
      </c>
      <c r="H2348" s="1" t="s">
        <v>6267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5248</v>
      </c>
      <c r="D2349" s="1" t="s">
        <v>6268</v>
      </c>
      <c r="E2349" s="1" t="s">
        <v>5144</v>
      </c>
      <c r="F2349" s="1" t="s">
        <v>456</v>
      </c>
      <c r="G2349" s="1" t="s">
        <v>1063</v>
      </c>
      <c r="H2349" s="1" t="s">
        <v>6269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5522</v>
      </c>
      <c r="D2350" s="1" t="s">
        <v>6270</v>
      </c>
      <c r="E2350" s="1" t="s">
        <v>5144</v>
      </c>
      <c r="F2350" s="1" t="s">
        <v>456</v>
      </c>
      <c r="G2350" s="1" t="s">
        <v>1063</v>
      </c>
      <c r="H2350" s="1" t="s">
        <v>6271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6272</v>
      </c>
      <c r="D2351" s="1" t="s">
        <v>6273</v>
      </c>
      <c r="E2351" s="1" t="s">
        <v>5144</v>
      </c>
      <c r="F2351" s="1" t="s">
        <v>456</v>
      </c>
      <c r="G2351" s="1" t="s">
        <v>1063</v>
      </c>
      <c r="H2351" s="1" t="s">
        <v>6274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6275</v>
      </c>
      <c r="D2352" s="1" t="s">
        <v>6276</v>
      </c>
      <c r="E2352" s="1" t="s">
        <v>5144</v>
      </c>
      <c r="F2352" s="1" t="s">
        <v>456</v>
      </c>
      <c r="G2352" s="1" t="s">
        <v>1063</v>
      </c>
      <c r="H2352" s="1" t="s">
        <v>6277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6278</v>
      </c>
      <c r="D2353" s="1" t="s">
        <v>6279</v>
      </c>
      <c r="E2353" s="1" t="s">
        <v>5144</v>
      </c>
      <c r="F2353" s="1" t="s">
        <v>456</v>
      </c>
      <c r="G2353" s="1" t="s">
        <v>1063</v>
      </c>
      <c r="H2353" s="1" t="s">
        <v>6280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6281</v>
      </c>
      <c r="D2354" s="1" t="s">
        <v>6282</v>
      </c>
      <c r="E2354" s="1" t="s">
        <v>5144</v>
      </c>
      <c r="F2354" s="1" t="s">
        <v>456</v>
      </c>
      <c r="G2354" s="1" t="s">
        <v>1063</v>
      </c>
      <c r="H2354" s="1" t="s">
        <v>6283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6284</v>
      </c>
      <c r="D2355" s="1" t="s">
        <v>6285</v>
      </c>
      <c r="E2355" s="1" t="s">
        <v>5144</v>
      </c>
      <c r="F2355" s="1" t="s">
        <v>456</v>
      </c>
      <c r="G2355" s="1" t="s">
        <v>1063</v>
      </c>
      <c r="H2355" s="1" t="s">
        <v>6286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6287</v>
      </c>
      <c r="D2356" s="1" t="s">
        <v>6288</v>
      </c>
      <c r="E2356" s="1" t="s">
        <v>5144</v>
      </c>
      <c r="F2356" s="1" t="s">
        <v>456</v>
      </c>
      <c r="G2356" s="1" t="s">
        <v>1063</v>
      </c>
      <c r="H2356" s="1" t="s">
        <v>6289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6290</v>
      </c>
      <c r="D2357" s="1" t="s">
        <v>6291</v>
      </c>
      <c r="E2357" s="1" t="s">
        <v>5144</v>
      </c>
      <c r="F2357" s="1" t="s">
        <v>456</v>
      </c>
      <c r="G2357" s="1" t="s">
        <v>1063</v>
      </c>
      <c r="H2357" s="1" t="s">
        <v>6292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6293</v>
      </c>
      <c r="D2358" s="1" t="s">
        <v>6294</v>
      </c>
      <c r="E2358" s="1" t="s">
        <v>5144</v>
      </c>
      <c r="F2358" s="1" t="s">
        <v>456</v>
      </c>
      <c r="G2358" s="1" t="s">
        <v>1063</v>
      </c>
      <c r="H2358" s="1" t="s">
        <v>6295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6296</v>
      </c>
      <c r="D2359" s="1" t="s">
        <v>6297</v>
      </c>
      <c r="E2359" s="1" t="s">
        <v>5144</v>
      </c>
      <c r="F2359" s="1" t="s">
        <v>456</v>
      </c>
      <c r="G2359" s="1" t="s">
        <v>1063</v>
      </c>
      <c r="H2359" s="1" t="s">
        <v>6298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6299</v>
      </c>
      <c r="D2360" s="1" t="s">
        <v>6300</v>
      </c>
      <c r="E2360" s="1" t="s">
        <v>5144</v>
      </c>
      <c r="F2360" s="1" t="s">
        <v>456</v>
      </c>
      <c r="G2360" s="1" t="s">
        <v>1063</v>
      </c>
      <c r="H2360" s="1" t="s">
        <v>6301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6302</v>
      </c>
      <c r="D2361" s="1" t="s">
        <v>6303</v>
      </c>
      <c r="E2361" s="1" t="s">
        <v>5144</v>
      </c>
      <c r="F2361" s="1" t="s">
        <v>456</v>
      </c>
      <c r="G2361" s="1" t="s">
        <v>1063</v>
      </c>
      <c r="H2361" s="1" t="s">
        <v>6304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6305</v>
      </c>
      <c r="D2362" s="1" t="s">
        <v>6306</v>
      </c>
      <c r="E2362" s="1" t="s">
        <v>5144</v>
      </c>
      <c r="F2362" s="1" t="s">
        <v>456</v>
      </c>
      <c r="G2362" s="1" t="s">
        <v>1063</v>
      </c>
      <c r="H2362" s="1" t="s">
        <v>6307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6308</v>
      </c>
      <c r="D2363" s="1" t="s">
        <v>6309</v>
      </c>
      <c r="E2363" s="1" t="s">
        <v>5144</v>
      </c>
      <c r="F2363" s="1" t="s">
        <v>456</v>
      </c>
      <c r="G2363" s="1" t="s">
        <v>1063</v>
      </c>
      <c r="H2363" s="1" t="s">
        <v>6310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6311</v>
      </c>
      <c r="D2364" s="1" t="s">
        <v>6312</v>
      </c>
      <c r="E2364" s="1" t="s">
        <v>5144</v>
      </c>
      <c r="F2364" s="1" t="s">
        <v>456</v>
      </c>
      <c r="G2364" s="1" t="s">
        <v>1063</v>
      </c>
      <c r="H2364" s="1" t="s">
        <v>6313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6314</v>
      </c>
      <c r="D2365" s="1" t="s">
        <v>6315</v>
      </c>
      <c r="E2365" s="1" t="s">
        <v>5144</v>
      </c>
      <c r="F2365" s="1" t="s">
        <v>456</v>
      </c>
      <c r="G2365" s="1" t="s">
        <v>1063</v>
      </c>
      <c r="H2365" s="1" t="s">
        <v>6316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6317</v>
      </c>
      <c r="D2366" s="1" t="s">
        <v>6318</v>
      </c>
      <c r="E2366" s="1" t="s">
        <v>5144</v>
      </c>
      <c r="F2366" s="1" t="s">
        <v>456</v>
      </c>
      <c r="G2366" s="1" t="s">
        <v>1063</v>
      </c>
      <c r="H2366" s="1" t="s">
        <v>6319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6320</v>
      </c>
      <c r="D2367" s="1" t="s">
        <v>6321</v>
      </c>
      <c r="E2367" s="1" t="s">
        <v>5144</v>
      </c>
      <c r="F2367" s="1" t="s">
        <v>456</v>
      </c>
      <c r="G2367" s="1" t="s">
        <v>1063</v>
      </c>
      <c r="H2367" s="1" t="s">
        <v>6322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6323</v>
      </c>
      <c r="D2368" s="1" t="s">
        <v>6324</v>
      </c>
      <c r="E2368" s="1" t="s">
        <v>5144</v>
      </c>
      <c r="F2368" s="1" t="s">
        <v>456</v>
      </c>
      <c r="G2368" s="1" t="s">
        <v>1063</v>
      </c>
      <c r="H2368" s="1" t="s">
        <v>6325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6326</v>
      </c>
      <c r="D2369" s="1" t="s">
        <v>6327</v>
      </c>
      <c r="E2369" s="1" t="s">
        <v>5144</v>
      </c>
      <c r="F2369" s="1" t="s">
        <v>456</v>
      </c>
      <c r="G2369" s="1" t="s">
        <v>1063</v>
      </c>
      <c r="H2369" s="1" t="s">
        <v>6328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6329</v>
      </c>
      <c r="D2370" s="1" t="s">
        <v>6330</v>
      </c>
      <c r="E2370" s="1" t="s">
        <v>5144</v>
      </c>
      <c r="F2370" s="1" t="s">
        <v>456</v>
      </c>
      <c r="G2370" s="1" t="s">
        <v>1063</v>
      </c>
      <c r="H2370" s="1" t="s">
        <v>6331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6332</v>
      </c>
      <c r="D2371" s="1" t="s">
        <v>6333</v>
      </c>
      <c r="E2371" s="1" t="s">
        <v>5144</v>
      </c>
      <c r="F2371" s="1" t="s">
        <v>456</v>
      </c>
      <c r="G2371" s="1" t="s">
        <v>1063</v>
      </c>
      <c r="H2371" s="1" t="s">
        <v>6334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6335</v>
      </c>
      <c r="D2372" s="1" t="s">
        <v>6336</v>
      </c>
      <c r="E2372" s="1" t="s">
        <v>5144</v>
      </c>
      <c r="F2372" s="1" t="s">
        <v>456</v>
      </c>
      <c r="G2372" s="1" t="s">
        <v>1063</v>
      </c>
      <c r="H2372" s="1" t="s">
        <v>6337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6338</v>
      </c>
      <c r="D2373" s="1" t="s">
        <v>6339</v>
      </c>
      <c r="E2373" s="1" t="s">
        <v>5144</v>
      </c>
      <c r="F2373" s="1" t="s">
        <v>456</v>
      </c>
      <c r="G2373" s="1" t="s">
        <v>1063</v>
      </c>
      <c r="H2373" s="1" t="s">
        <v>6340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6341</v>
      </c>
      <c r="D2374" s="1" t="s">
        <v>6342</v>
      </c>
      <c r="E2374" s="1" t="s">
        <v>5144</v>
      </c>
      <c r="F2374" s="1" t="s">
        <v>456</v>
      </c>
      <c r="G2374" s="1" t="s">
        <v>1063</v>
      </c>
      <c r="H2374" s="1" t="s">
        <v>6343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6344</v>
      </c>
      <c r="D2375" s="1" t="s">
        <v>6345</v>
      </c>
      <c r="E2375" s="1" t="s">
        <v>5144</v>
      </c>
      <c r="F2375" s="1" t="s">
        <v>456</v>
      </c>
      <c r="G2375" s="1" t="s">
        <v>1063</v>
      </c>
      <c r="H2375" s="1" t="s">
        <v>6346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6347</v>
      </c>
      <c r="D2376" s="1" t="s">
        <v>6348</v>
      </c>
      <c r="E2376" s="1" t="s">
        <v>5144</v>
      </c>
      <c r="F2376" s="1" t="s">
        <v>456</v>
      </c>
      <c r="G2376" s="1" t="s">
        <v>1063</v>
      </c>
      <c r="H2376" s="1" t="s">
        <v>6349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6350</v>
      </c>
      <c r="D2377" s="1" t="s">
        <v>6351</v>
      </c>
      <c r="E2377" s="1" t="s">
        <v>5144</v>
      </c>
      <c r="F2377" s="1" t="s">
        <v>456</v>
      </c>
      <c r="G2377" s="1" t="s">
        <v>1063</v>
      </c>
      <c r="H2377" s="1" t="s">
        <v>6352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6353</v>
      </c>
      <c r="D2378" s="1" t="s">
        <v>6354</v>
      </c>
      <c r="E2378" s="1" t="s">
        <v>5144</v>
      </c>
      <c r="F2378" s="1" t="s">
        <v>456</v>
      </c>
      <c r="G2378" s="1" t="s">
        <v>1063</v>
      </c>
      <c r="H2378" s="1" t="s">
        <v>6355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1245</v>
      </c>
      <c r="D2379" s="1" t="s">
        <v>6356</v>
      </c>
      <c r="E2379" s="1" t="s">
        <v>5144</v>
      </c>
      <c r="F2379" s="1" t="s">
        <v>456</v>
      </c>
      <c r="G2379" s="1" t="s">
        <v>1063</v>
      </c>
      <c r="H2379" s="1" t="s">
        <v>6357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6358</v>
      </c>
      <c r="D2380" s="1" t="s">
        <v>6359</v>
      </c>
      <c r="E2380" s="1" t="s">
        <v>5144</v>
      </c>
      <c r="F2380" s="1" t="s">
        <v>456</v>
      </c>
      <c r="G2380" s="1" t="s">
        <v>1063</v>
      </c>
      <c r="H2380" s="1" t="s">
        <v>6360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6361</v>
      </c>
      <c r="D2381" s="1" t="s">
        <v>6362</v>
      </c>
      <c r="E2381" s="1" t="s">
        <v>5144</v>
      </c>
      <c r="F2381" s="1" t="s">
        <v>456</v>
      </c>
      <c r="G2381" s="1" t="s">
        <v>1063</v>
      </c>
      <c r="H2381" s="1" t="s">
        <v>6363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6364</v>
      </c>
      <c r="D2382" s="1" t="s">
        <v>6365</v>
      </c>
      <c r="E2382" s="1" t="s">
        <v>5144</v>
      </c>
      <c r="F2382" s="1" t="s">
        <v>456</v>
      </c>
      <c r="G2382" s="1" t="s">
        <v>1063</v>
      </c>
      <c r="H2382" s="1" t="s">
        <v>6366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6367</v>
      </c>
      <c r="D2383" s="1" t="s">
        <v>6368</v>
      </c>
      <c r="E2383" s="1" t="s">
        <v>5144</v>
      </c>
      <c r="F2383" s="1" t="s">
        <v>456</v>
      </c>
      <c r="G2383" s="1" t="s">
        <v>1063</v>
      </c>
      <c r="H2383" s="1" t="s">
        <v>6369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5268</v>
      </c>
      <c r="D2384" s="1" t="s">
        <v>6370</v>
      </c>
      <c r="E2384" s="1" t="s">
        <v>5144</v>
      </c>
      <c r="F2384" s="1" t="s">
        <v>456</v>
      </c>
      <c r="G2384" s="1" t="s">
        <v>1063</v>
      </c>
      <c r="H2384" s="1" t="s">
        <v>6371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2403</v>
      </c>
      <c r="D2385" s="1" t="s">
        <v>6372</v>
      </c>
      <c r="E2385" s="1" t="s">
        <v>5144</v>
      </c>
      <c r="F2385" s="1" t="s">
        <v>456</v>
      </c>
      <c r="G2385" s="1" t="s">
        <v>1063</v>
      </c>
      <c r="H2385" s="1" t="s">
        <v>6373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6374</v>
      </c>
      <c r="D2386" s="1" t="s">
        <v>6375</v>
      </c>
      <c r="E2386" s="1" t="s">
        <v>5144</v>
      </c>
      <c r="F2386" s="1" t="s">
        <v>456</v>
      </c>
      <c r="G2386" s="1" t="s">
        <v>1063</v>
      </c>
      <c r="H2386" s="1" t="s">
        <v>6376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6377</v>
      </c>
      <c r="D2387" s="1" t="s">
        <v>6378</v>
      </c>
      <c r="E2387" s="1" t="s">
        <v>5144</v>
      </c>
      <c r="F2387" s="1" t="s">
        <v>456</v>
      </c>
      <c r="G2387" s="1" t="s">
        <v>1063</v>
      </c>
      <c r="H2387" s="1" t="s">
        <v>6379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6380</v>
      </c>
      <c r="D2388" s="1" t="s">
        <v>6381</v>
      </c>
      <c r="E2388" s="1" t="s">
        <v>5144</v>
      </c>
      <c r="F2388" s="1" t="s">
        <v>456</v>
      </c>
      <c r="G2388" s="1" t="s">
        <v>1063</v>
      </c>
      <c r="H2388" s="1" t="s">
        <v>6382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6383</v>
      </c>
      <c r="D2389" s="1" t="s">
        <v>6384</v>
      </c>
      <c r="E2389" s="1" t="s">
        <v>5144</v>
      </c>
      <c r="F2389" s="1" t="s">
        <v>456</v>
      </c>
      <c r="G2389" s="1" t="s">
        <v>1063</v>
      </c>
      <c r="H2389" s="1" t="s">
        <v>6385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6386</v>
      </c>
      <c r="D2390" s="1" t="s">
        <v>6387</v>
      </c>
      <c r="E2390" s="1" t="s">
        <v>5144</v>
      </c>
      <c r="F2390" s="1" t="s">
        <v>456</v>
      </c>
      <c r="G2390" s="1" t="s">
        <v>1063</v>
      </c>
      <c r="H2390" s="1" t="s">
        <v>6388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2088</v>
      </c>
      <c r="D2391" s="1" t="s">
        <v>6389</v>
      </c>
      <c r="E2391" s="1" t="s">
        <v>5144</v>
      </c>
      <c r="F2391" s="1" t="s">
        <v>456</v>
      </c>
      <c r="G2391" s="1" t="s">
        <v>1063</v>
      </c>
      <c r="H2391" s="1" t="s">
        <v>6390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6391</v>
      </c>
      <c r="D2392" s="1" t="s">
        <v>6392</v>
      </c>
      <c r="E2392" s="1" t="s">
        <v>5144</v>
      </c>
      <c r="F2392" s="1" t="s">
        <v>456</v>
      </c>
      <c r="G2392" s="1" t="s">
        <v>1063</v>
      </c>
      <c r="H2392" s="1" t="s">
        <v>6393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6394</v>
      </c>
      <c r="D2393" s="1" t="s">
        <v>6395</v>
      </c>
      <c r="E2393" s="1" t="s">
        <v>5144</v>
      </c>
      <c r="F2393" s="1" t="s">
        <v>456</v>
      </c>
      <c r="G2393" s="1" t="s">
        <v>1063</v>
      </c>
      <c r="H2393" s="1" t="s">
        <v>6396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6397</v>
      </c>
      <c r="D2394" s="1" t="s">
        <v>6398</v>
      </c>
      <c r="E2394" s="1" t="s">
        <v>5144</v>
      </c>
      <c r="F2394" s="1" t="s">
        <v>456</v>
      </c>
      <c r="G2394" s="1" t="s">
        <v>1063</v>
      </c>
      <c r="H2394" s="1" t="s">
        <v>6399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6400</v>
      </c>
      <c r="D2395" s="1" t="s">
        <v>6401</v>
      </c>
      <c r="E2395" s="1" t="s">
        <v>5144</v>
      </c>
      <c r="F2395" s="1" t="s">
        <v>456</v>
      </c>
      <c r="G2395" s="1" t="s">
        <v>1063</v>
      </c>
      <c r="H2395" s="1" t="s">
        <v>6402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2088</v>
      </c>
      <c r="D2396" s="1" t="s">
        <v>6403</v>
      </c>
      <c r="E2396" s="1" t="s">
        <v>5144</v>
      </c>
      <c r="F2396" s="1" t="s">
        <v>456</v>
      </c>
      <c r="G2396" s="1" t="s">
        <v>1063</v>
      </c>
      <c r="H2396" s="1" t="s">
        <v>6404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6405</v>
      </c>
      <c r="D2397" s="1" t="s">
        <v>6406</v>
      </c>
      <c r="E2397" s="1" t="s">
        <v>5144</v>
      </c>
      <c r="F2397" s="1" t="s">
        <v>456</v>
      </c>
      <c r="G2397" s="1" t="s">
        <v>1063</v>
      </c>
      <c r="H2397" s="1" t="s">
        <v>6407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6408</v>
      </c>
      <c r="D2398" s="1" t="s">
        <v>6409</v>
      </c>
      <c r="E2398" s="1" t="s">
        <v>5144</v>
      </c>
      <c r="F2398" s="1" t="s">
        <v>456</v>
      </c>
      <c r="G2398" s="1" t="s">
        <v>1063</v>
      </c>
      <c r="H2398" s="1" t="s">
        <v>6410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3539</v>
      </c>
      <c r="D2399" s="1" t="s">
        <v>6411</v>
      </c>
      <c r="E2399" s="1" t="s">
        <v>5144</v>
      </c>
      <c r="F2399" s="1" t="s">
        <v>456</v>
      </c>
      <c r="G2399" s="1" t="s">
        <v>1063</v>
      </c>
      <c r="H2399" s="1" t="s">
        <v>6412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6413</v>
      </c>
      <c r="D2400" s="1" t="s">
        <v>6414</v>
      </c>
      <c r="E2400" s="1" t="s">
        <v>5144</v>
      </c>
      <c r="F2400" s="1" t="s">
        <v>456</v>
      </c>
      <c r="G2400" s="1" t="s">
        <v>1063</v>
      </c>
      <c r="H2400" s="1" t="s">
        <v>6415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6416</v>
      </c>
      <c r="D2401" s="1" t="s">
        <v>6417</v>
      </c>
      <c r="E2401" s="1" t="s">
        <v>5144</v>
      </c>
      <c r="F2401" s="1" t="s">
        <v>456</v>
      </c>
      <c r="G2401" s="1" t="s">
        <v>1063</v>
      </c>
      <c r="H2401" s="1" t="s">
        <v>6418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6419</v>
      </c>
      <c r="D2402" s="1" t="s">
        <v>6420</v>
      </c>
      <c r="E2402" s="1" t="s">
        <v>5144</v>
      </c>
      <c r="F2402" s="1" t="s">
        <v>456</v>
      </c>
      <c r="G2402" s="1" t="s">
        <v>1063</v>
      </c>
      <c r="H2402" s="1" t="s">
        <v>6421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5271</v>
      </c>
      <c r="D2403" s="1" t="s">
        <v>6422</v>
      </c>
      <c r="E2403" s="1" t="s">
        <v>5144</v>
      </c>
      <c r="F2403" s="1" t="s">
        <v>456</v>
      </c>
      <c r="G2403" s="1" t="s">
        <v>1063</v>
      </c>
      <c r="H2403" s="1" t="s">
        <v>6423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3098</v>
      </c>
      <c r="D2404" s="1" t="s">
        <v>6424</v>
      </c>
      <c r="E2404" s="1" t="s">
        <v>5144</v>
      </c>
      <c r="F2404" s="1" t="s">
        <v>456</v>
      </c>
      <c r="G2404" s="1" t="s">
        <v>1063</v>
      </c>
      <c r="H2404" s="1" t="s">
        <v>6425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6426</v>
      </c>
      <c r="D2405" s="1" t="s">
        <v>6427</v>
      </c>
      <c r="E2405" s="1" t="s">
        <v>5144</v>
      </c>
      <c r="F2405" s="1" t="s">
        <v>456</v>
      </c>
      <c r="G2405" s="1" t="s">
        <v>1063</v>
      </c>
      <c r="H2405" s="1" t="s">
        <v>6428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6429</v>
      </c>
      <c r="D2406" s="1" t="s">
        <v>6430</v>
      </c>
      <c r="E2406" s="1" t="s">
        <v>5144</v>
      </c>
      <c r="F2406" s="1" t="s">
        <v>456</v>
      </c>
      <c r="G2406" s="1" t="s">
        <v>1063</v>
      </c>
      <c r="H2406" s="1" t="s">
        <v>6431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6432</v>
      </c>
      <c r="D2407" s="1" t="s">
        <v>6433</v>
      </c>
      <c r="E2407" s="1" t="s">
        <v>5144</v>
      </c>
      <c r="F2407" s="1" t="s">
        <v>456</v>
      </c>
      <c r="G2407" s="1" t="s">
        <v>1063</v>
      </c>
      <c r="H2407" s="1" t="s">
        <v>6434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6435</v>
      </c>
      <c r="D2408" s="1" t="s">
        <v>6436</v>
      </c>
      <c r="E2408" s="1" t="s">
        <v>5144</v>
      </c>
      <c r="F2408" s="1" t="s">
        <v>456</v>
      </c>
      <c r="G2408" s="1" t="s">
        <v>1063</v>
      </c>
      <c r="H2408" s="1" t="s">
        <v>6437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1052</v>
      </c>
      <c r="D2409" s="1" t="s">
        <v>6438</v>
      </c>
      <c r="E2409" s="1" t="s">
        <v>5144</v>
      </c>
      <c r="F2409" s="1" t="s">
        <v>456</v>
      </c>
      <c r="G2409" s="1" t="s">
        <v>1063</v>
      </c>
      <c r="H2409" s="1" t="s">
        <v>6439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6440</v>
      </c>
      <c r="D2410" s="1" t="s">
        <v>6441</v>
      </c>
      <c r="E2410" s="1" t="s">
        <v>5144</v>
      </c>
      <c r="F2410" s="1" t="s">
        <v>456</v>
      </c>
      <c r="G2410" s="1" t="s">
        <v>1063</v>
      </c>
      <c r="H2410" s="1" t="s">
        <v>6442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6443</v>
      </c>
      <c r="D2411" s="1" t="s">
        <v>6444</v>
      </c>
      <c r="E2411" s="1" t="s">
        <v>5144</v>
      </c>
      <c r="F2411" s="1" t="s">
        <v>456</v>
      </c>
      <c r="G2411" s="1" t="s">
        <v>1063</v>
      </c>
      <c r="H2411" s="1" t="s">
        <v>6445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5954</v>
      </c>
      <c r="D2412" s="1" t="s">
        <v>6446</v>
      </c>
      <c r="E2412" s="1" t="s">
        <v>5144</v>
      </c>
      <c r="F2412" s="1" t="s">
        <v>456</v>
      </c>
      <c r="G2412" s="1" t="s">
        <v>1063</v>
      </c>
      <c r="H2412" s="1" t="s">
        <v>6447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6448</v>
      </c>
      <c r="D2413" s="1" t="s">
        <v>6449</v>
      </c>
      <c r="E2413" s="1" t="s">
        <v>5144</v>
      </c>
      <c r="F2413" s="1" t="s">
        <v>456</v>
      </c>
      <c r="G2413" s="1" t="s">
        <v>1063</v>
      </c>
      <c r="H2413" s="1" t="s">
        <v>6450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6451</v>
      </c>
      <c r="D2414" s="1" t="s">
        <v>6452</v>
      </c>
      <c r="E2414" s="1" t="s">
        <v>5144</v>
      </c>
      <c r="F2414" s="1" t="s">
        <v>456</v>
      </c>
      <c r="G2414" s="1" t="s">
        <v>1063</v>
      </c>
      <c r="H2414" s="1" t="s">
        <v>6453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6454</v>
      </c>
      <c r="D2415" s="1" t="s">
        <v>6455</v>
      </c>
      <c r="E2415" s="1" t="s">
        <v>5144</v>
      </c>
      <c r="F2415" s="1" t="s">
        <v>456</v>
      </c>
      <c r="G2415" s="1" t="s">
        <v>1063</v>
      </c>
      <c r="H2415" s="1" t="s">
        <v>6456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6457</v>
      </c>
      <c r="D2416" s="1" t="s">
        <v>6458</v>
      </c>
      <c r="E2416" s="1" t="s">
        <v>5144</v>
      </c>
      <c r="F2416" s="1" t="s">
        <v>456</v>
      </c>
      <c r="G2416" s="1" t="s">
        <v>1063</v>
      </c>
      <c r="H2416" s="1" t="s">
        <v>6459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6460</v>
      </c>
      <c r="D2417" s="1" t="s">
        <v>6461</v>
      </c>
      <c r="E2417" s="1" t="s">
        <v>5144</v>
      </c>
      <c r="F2417" s="1" t="s">
        <v>456</v>
      </c>
      <c r="G2417" s="1" t="s">
        <v>1063</v>
      </c>
      <c r="H2417" s="1" t="s">
        <v>6462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6463</v>
      </c>
      <c r="D2418" s="1" t="s">
        <v>6464</v>
      </c>
      <c r="E2418" s="1" t="s">
        <v>5144</v>
      </c>
      <c r="F2418" s="1" t="s">
        <v>456</v>
      </c>
      <c r="G2418" s="1" t="s">
        <v>1063</v>
      </c>
      <c r="H2418" s="1" t="s">
        <v>6465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6466</v>
      </c>
      <c r="D2419" s="1" t="s">
        <v>6467</v>
      </c>
      <c r="E2419" s="1" t="s">
        <v>5144</v>
      </c>
      <c r="F2419" s="1" t="s">
        <v>456</v>
      </c>
      <c r="G2419" s="1" t="s">
        <v>1063</v>
      </c>
      <c r="H2419" s="1" t="s">
        <v>6468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6469</v>
      </c>
      <c r="D2420" s="1" t="s">
        <v>6470</v>
      </c>
      <c r="E2420" s="1" t="s">
        <v>5144</v>
      </c>
      <c r="F2420" s="1" t="s">
        <v>456</v>
      </c>
      <c r="G2420" s="1" t="s">
        <v>1063</v>
      </c>
      <c r="H2420" s="1" t="s">
        <v>6471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6472</v>
      </c>
      <c r="D2421" s="1" t="s">
        <v>6473</v>
      </c>
      <c r="E2421" s="1" t="s">
        <v>5144</v>
      </c>
      <c r="F2421" s="1" t="s">
        <v>456</v>
      </c>
      <c r="G2421" s="1" t="s">
        <v>1063</v>
      </c>
      <c r="H2421" s="1" t="s">
        <v>6474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6475</v>
      </c>
      <c r="D2422" s="1" t="s">
        <v>6476</v>
      </c>
      <c r="E2422" s="1" t="s">
        <v>5144</v>
      </c>
      <c r="F2422" s="1" t="s">
        <v>456</v>
      </c>
      <c r="G2422" s="1" t="s">
        <v>1063</v>
      </c>
      <c r="H2422" s="1" t="s">
        <v>6477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5847</v>
      </c>
      <c r="D2423" s="1" t="s">
        <v>6478</v>
      </c>
      <c r="E2423" s="1" t="s">
        <v>5144</v>
      </c>
      <c r="F2423" s="1" t="s">
        <v>456</v>
      </c>
      <c r="G2423" s="1" t="s">
        <v>1063</v>
      </c>
      <c r="H2423" s="1" t="s">
        <v>6479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6480</v>
      </c>
      <c r="D2424" s="1" t="s">
        <v>6481</v>
      </c>
      <c r="E2424" s="1" t="s">
        <v>5144</v>
      </c>
      <c r="F2424" s="1" t="s">
        <v>456</v>
      </c>
      <c r="G2424" s="1" t="s">
        <v>1063</v>
      </c>
      <c r="H2424" s="1" t="s">
        <v>6482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6483</v>
      </c>
      <c r="D2425" s="1" t="s">
        <v>6484</v>
      </c>
      <c r="E2425" s="1" t="s">
        <v>5144</v>
      </c>
      <c r="F2425" s="1" t="s">
        <v>456</v>
      </c>
      <c r="G2425" s="1" t="s">
        <v>1063</v>
      </c>
      <c r="H2425" s="1" t="s">
        <v>6485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6486</v>
      </c>
      <c r="D2426" s="1" t="s">
        <v>6487</v>
      </c>
      <c r="E2426" s="1" t="s">
        <v>5144</v>
      </c>
      <c r="F2426" s="1" t="s">
        <v>456</v>
      </c>
      <c r="G2426" s="1" t="s">
        <v>1063</v>
      </c>
      <c r="H2426" s="1" t="s">
        <v>6488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6489</v>
      </c>
      <c r="D2427" s="1" t="s">
        <v>6490</v>
      </c>
      <c r="E2427" s="1" t="s">
        <v>5144</v>
      </c>
      <c r="F2427" s="1" t="s">
        <v>456</v>
      </c>
      <c r="G2427" s="1" t="s">
        <v>1063</v>
      </c>
      <c r="H2427" s="1" t="s">
        <v>6491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6492</v>
      </c>
      <c r="D2428" s="1" t="s">
        <v>6493</v>
      </c>
      <c r="E2428" s="1" t="s">
        <v>5144</v>
      </c>
      <c r="F2428" s="1" t="s">
        <v>456</v>
      </c>
      <c r="G2428" s="1" t="s">
        <v>1063</v>
      </c>
      <c r="H2428" s="1" t="s">
        <v>6494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5295</v>
      </c>
      <c r="D2429" s="1" t="s">
        <v>6495</v>
      </c>
      <c r="E2429" s="1" t="s">
        <v>5144</v>
      </c>
      <c r="F2429" s="1" t="s">
        <v>456</v>
      </c>
      <c r="G2429" s="1" t="s">
        <v>1063</v>
      </c>
      <c r="H2429" s="1" t="s">
        <v>6496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5910</v>
      </c>
      <c r="D2430" s="1" t="s">
        <v>6497</v>
      </c>
      <c r="E2430" s="1" t="s">
        <v>5144</v>
      </c>
      <c r="F2430" s="1" t="s">
        <v>456</v>
      </c>
      <c r="G2430" s="1" t="s">
        <v>1063</v>
      </c>
      <c r="H2430" s="1" t="s">
        <v>6498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6499</v>
      </c>
      <c r="D2431" s="1" t="s">
        <v>6500</v>
      </c>
      <c r="E2431" s="1" t="s">
        <v>5144</v>
      </c>
      <c r="F2431" s="1" t="s">
        <v>456</v>
      </c>
      <c r="G2431" s="1" t="s">
        <v>1063</v>
      </c>
      <c r="H2431" s="1" t="s">
        <v>6501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6502</v>
      </c>
      <c r="D2432" s="1" t="s">
        <v>6503</v>
      </c>
      <c r="E2432" s="1" t="s">
        <v>5144</v>
      </c>
      <c r="F2432" s="1" t="s">
        <v>456</v>
      </c>
      <c r="G2432" s="1" t="s">
        <v>1063</v>
      </c>
      <c r="H2432" s="1" t="s">
        <v>6504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6505</v>
      </c>
      <c r="D2433" s="1" t="s">
        <v>6506</v>
      </c>
      <c r="E2433" s="1" t="s">
        <v>5144</v>
      </c>
      <c r="F2433" s="1" t="s">
        <v>456</v>
      </c>
      <c r="G2433" s="1" t="s">
        <v>1063</v>
      </c>
      <c r="H2433" s="1" t="s">
        <v>6507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6508</v>
      </c>
      <c r="D2434" s="1" t="s">
        <v>6509</v>
      </c>
      <c r="E2434" s="1" t="s">
        <v>5144</v>
      </c>
      <c r="F2434" s="1" t="s">
        <v>456</v>
      </c>
      <c r="G2434" s="1" t="s">
        <v>1063</v>
      </c>
      <c r="H2434" s="1" t="s">
        <v>6510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6511</v>
      </c>
      <c r="D2435" s="1" t="s">
        <v>6512</v>
      </c>
      <c r="E2435" s="1" t="s">
        <v>5144</v>
      </c>
      <c r="F2435" s="1" t="s">
        <v>456</v>
      </c>
      <c r="G2435" s="1" t="s">
        <v>1063</v>
      </c>
      <c r="H2435" s="1" t="s">
        <v>6513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6514</v>
      </c>
      <c r="D2436" s="1" t="s">
        <v>6515</v>
      </c>
      <c r="E2436" s="1" t="s">
        <v>5144</v>
      </c>
      <c r="F2436" s="1" t="s">
        <v>456</v>
      </c>
      <c r="G2436" s="1" t="s">
        <v>1063</v>
      </c>
      <c r="H2436" s="1" t="s">
        <v>6516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884</v>
      </c>
      <c r="D2437" s="1" t="s">
        <v>6517</v>
      </c>
      <c r="E2437" s="1" t="s">
        <v>5144</v>
      </c>
      <c r="F2437" s="1" t="s">
        <v>456</v>
      </c>
      <c r="G2437" s="1" t="s">
        <v>1063</v>
      </c>
      <c r="H2437" s="1" t="s">
        <v>6518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2088</v>
      </c>
      <c r="D2438" s="1" t="s">
        <v>6519</v>
      </c>
      <c r="E2438" s="1" t="s">
        <v>5144</v>
      </c>
      <c r="F2438" s="1" t="s">
        <v>456</v>
      </c>
      <c r="G2438" s="1" t="s">
        <v>1063</v>
      </c>
      <c r="H2438" s="1" t="s">
        <v>6520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5816</v>
      </c>
      <c r="D2439" s="1" t="s">
        <v>6521</v>
      </c>
      <c r="E2439" s="1" t="s">
        <v>5144</v>
      </c>
      <c r="F2439" s="1" t="s">
        <v>456</v>
      </c>
      <c r="G2439" s="1" t="s">
        <v>1063</v>
      </c>
      <c r="H2439" s="1" t="s">
        <v>6522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6523</v>
      </c>
      <c r="D2440" s="1" t="s">
        <v>6524</v>
      </c>
      <c r="E2440" s="1" t="s">
        <v>5144</v>
      </c>
      <c r="F2440" s="1" t="s">
        <v>456</v>
      </c>
      <c r="G2440" s="1" t="s">
        <v>1063</v>
      </c>
      <c r="H2440" s="1" t="s">
        <v>6525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6526</v>
      </c>
      <c r="D2441" s="1" t="s">
        <v>6527</v>
      </c>
      <c r="E2441" s="1" t="s">
        <v>5144</v>
      </c>
      <c r="F2441" s="1" t="s">
        <v>456</v>
      </c>
      <c r="G2441" s="1" t="s">
        <v>1063</v>
      </c>
      <c r="H2441" s="1" t="s">
        <v>6528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6529</v>
      </c>
      <c r="D2442" s="1" t="s">
        <v>6530</v>
      </c>
      <c r="E2442" s="1" t="s">
        <v>5144</v>
      </c>
      <c r="F2442" s="1" t="s">
        <v>456</v>
      </c>
      <c r="G2442" s="1" t="s">
        <v>1063</v>
      </c>
      <c r="H2442" s="1" t="s">
        <v>6531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6532</v>
      </c>
      <c r="D2443" s="1" t="s">
        <v>6533</v>
      </c>
      <c r="E2443" s="1" t="s">
        <v>5144</v>
      </c>
      <c r="F2443" s="1" t="s">
        <v>456</v>
      </c>
      <c r="G2443" s="1" t="s">
        <v>1063</v>
      </c>
      <c r="H2443" s="1" t="s">
        <v>6534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6535</v>
      </c>
      <c r="D2444" s="1" t="s">
        <v>6536</v>
      </c>
      <c r="E2444" s="1" t="s">
        <v>5144</v>
      </c>
      <c r="F2444" s="1" t="s">
        <v>456</v>
      </c>
      <c r="G2444" s="1" t="s">
        <v>1063</v>
      </c>
      <c r="H2444" s="1" t="s">
        <v>6537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6538</v>
      </c>
      <c r="D2445" s="1" t="s">
        <v>6539</v>
      </c>
      <c r="E2445" s="1" t="s">
        <v>5144</v>
      </c>
      <c r="F2445" s="1" t="s">
        <v>456</v>
      </c>
      <c r="G2445" s="1" t="s">
        <v>1063</v>
      </c>
      <c r="H2445" s="1" t="s">
        <v>6540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6541</v>
      </c>
      <c r="D2446" s="1" t="s">
        <v>6542</v>
      </c>
      <c r="E2446" s="1" t="s">
        <v>5144</v>
      </c>
      <c r="F2446" s="1" t="s">
        <v>456</v>
      </c>
      <c r="G2446" s="1" t="s">
        <v>1063</v>
      </c>
      <c r="H2446" s="1" t="s">
        <v>6543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6544</v>
      </c>
      <c r="D2447" s="1" t="s">
        <v>6545</v>
      </c>
      <c r="E2447" s="1" t="s">
        <v>5144</v>
      </c>
      <c r="F2447" s="1" t="s">
        <v>456</v>
      </c>
      <c r="G2447" s="1" t="s">
        <v>1063</v>
      </c>
      <c r="H2447" s="1" t="s">
        <v>6546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6063</v>
      </c>
      <c r="D2448" s="1" t="s">
        <v>6547</v>
      </c>
      <c r="E2448" s="1" t="s">
        <v>5144</v>
      </c>
      <c r="F2448" s="1" t="s">
        <v>456</v>
      </c>
      <c r="G2448" s="1" t="s">
        <v>1063</v>
      </c>
      <c r="H2448" s="1" t="s">
        <v>6548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6549</v>
      </c>
      <c r="D2449" s="1" t="s">
        <v>6550</v>
      </c>
      <c r="E2449" s="1" t="s">
        <v>5144</v>
      </c>
      <c r="F2449" s="1" t="s">
        <v>456</v>
      </c>
      <c r="G2449" s="1" t="s">
        <v>1063</v>
      </c>
      <c r="H2449" s="1" t="s">
        <v>6551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6552</v>
      </c>
      <c r="D2450" s="1" t="s">
        <v>6553</v>
      </c>
      <c r="E2450" s="1" t="s">
        <v>5144</v>
      </c>
      <c r="F2450" s="1" t="s">
        <v>456</v>
      </c>
      <c r="G2450" s="1" t="s">
        <v>1063</v>
      </c>
      <c r="H2450" s="1" t="s">
        <v>6554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6555</v>
      </c>
      <c r="D2451" s="1" t="s">
        <v>6556</v>
      </c>
      <c r="E2451" s="1" t="s">
        <v>5144</v>
      </c>
      <c r="F2451" s="1" t="s">
        <v>456</v>
      </c>
      <c r="G2451" s="1" t="s">
        <v>1063</v>
      </c>
      <c r="H2451" s="1" t="s">
        <v>6557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6558</v>
      </c>
      <c r="D2452" s="1" t="s">
        <v>6559</v>
      </c>
      <c r="E2452" s="1" t="s">
        <v>5144</v>
      </c>
      <c r="F2452" s="1" t="s">
        <v>456</v>
      </c>
      <c r="G2452" s="1" t="s">
        <v>1063</v>
      </c>
      <c r="H2452" s="1" t="s">
        <v>6560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6561</v>
      </c>
      <c r="D2453" s="1" t="s">
        <v>6562</v>
      </c>
      <c r="E2453" s="1" t="s">
        <v>5144</v>
      </c>
      <c r="F2453" s="1" t="s">
        <v>456</v>
      </c>
      <c r="G2453" s="1" t="s">
        <v>1063</v>
      </c>
      <c r="H2453" s="1" t="s">
        <v>6563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5629</v>
      </c>
      <c r="D2454" s="1" t="s">
        <v>6564</v>
      </c>
      <c r="E2454" s="1" t="s">
        <v>5144</v>
      </c>
      <c r="F2454" s="1" t="s">
        <v>456</v>
      </c>
      <c r="G2454" s="1" t="s">
        <v>1063</v>
      </c>
      <c r="H2454" s="1" t="s">
        <v>6565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6566</v>
      </c>
      <c r="D2455" s="1" t="s">
        <v>6567</v>
      </c>
      <c r="E2455" s="1" t="s">
        <v>5144</v>
      </c>
      <c r="F2455" s="1" t="s">
        <v>456</v>
      </c>
      <c r="G2455" s="1" t="s">
        <v>1063</v>
      </c>
      <c r="H2455" s="1" t="s">
        <v>6568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6569</v>
      </c>
      <c r="D2456" s="1" t="s">
        <v>6570</v>
      </c>
      <c r="E2456" s="1" t="s">
        <v>5144</v>
      </c>
      <c r="F2456" s="1" t="s">
        <v>456</v>
      </c>
      <c r="G2456" s="1" t="s">
        <v>1063</v>
      </c>
      <c r="H2456" s="1" t="s">
        <v>6571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6457</v>
      </c>
      <c r="D2457" s="1" t="s">
        <v>6572</v>
      </c>
      <c r="E2457" s="1" t="s">
        <v>5144</v>
      </c>
      <c r="F2457" s="1" t="s">
        <v>456</v>
      </c>
      <c r="G2457" s="1" t="s">
        <v>1063</v>
      </c>
      <c r="H2457" s="1" t="s">
        <v>6573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6574</v>
      </c>
      <c r="D2458" s="1" t="s">
        <v>6575</v>
      </c>
      <c r="E2458" s="1" t="s">
        <v>5144</v>
      </c>
      <c r="F2458" s="1" t="s">
        <v>456</v>
      </c>
      <c r="G2458" s="1" t="s">
        <v>1063</v>
      </c>
      <c r="H2458" s="1" t="s">
        <v>6576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6577</v>
      </c>
      <c r="D2459" s="1" t="s">
        <v>6578</v>
      </c>
      <c r="E2459" s="1" t="s">
        <v>5144</v>
      </c>
      <c r="F2459" s="1" t="s">
        <v>456</v>
      </c>
      <c r="G2459" s="1" t="s">
        <v>1063</v>
      </c>
      <c r="H2459" s="1" t="s">
        <v>6579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6580</v>
      </c>
      <c r="D2460" s="1" t="s">
        <v>6581</v>
      </c>
      <c r="E2460" s="1" t="s">
        <v>5144</v>
      </c>
      <c r="F2460" s="1" t="s">
        <v>456</v>
      </c>
      <c r="G2460" s="1" t="s">
        <v>1063</v>
      </c>
      <c r="H2460" s="1" t="s">
        <v>6582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6583</v>
      </c>
      <c r="D2461" s="1" t="s">
        <v>6584</v>
      </c>
      <c r="E2461" s="1" t="s">
        <v>5144</v>
      </c>
      <c r="F2461" s="1" t="s">
        <v>456</v>
      </c>
      <c r="G2461" s="1" t="s">
        <v>1063</v>
      </c>
      <c r="H2461" s="1" t="s">
        <v>6585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6586</v>
      </c>
      <c r="D2462" s="1" t="s">
        <v>6587</v>
      </c>
      <c r="E2462" s="1" t="s">
        <v>5144</v>
      </c>
      <c r="F2462" s="1" t="s">
        <v>456</v>
      </c>
      <c r="G2462" s="1" t="s">
        <v>1063</v>
      </c>
      <c r="H2462" s="1" t="s">
        <v>6588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6589</v>
      </c>
      <c r="D2463" s="1" t="s">
        <v>6590</v>
      </c>
      <c r="E2463" s="1" t="s">
        <v>5144</v>
      </c>
      <c r="F2463" s="1" t="s">
        <v>456</v>
      </c>
      <c r="G2463" s="1" t="s">
        <v>1063</v>
      </c>
      <c r="H2463" s="1" t="s">
        <v>6591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6101</v>
      </c>
      <c r="D2464" s="1" t="s">
        <v>6592</v>
      </c>
      <c r="E2464" s="1" t="s">
        <v>5144</v>
      </c>
      <c r="F2464" s="1" t="s">
        <v>456</v>
      </c>
      <c r="G2464" s="1" t="s">
        <v>1063</v>
      </c>
      <c r="H2464" s="1" t="s">
        <v>6593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6594</v>
      </c>
      <c r="D2465" s="1" t="s">
        <v>6595</v>
      </c>
      <c r="E2465" s="1" t="s">
        <v>5144</v>
      </c>
      <c r="F2465" s="1" t="s">
        <v>456</v>
      </c>
      <c r="G2465" s="1" t="s">
        <v>1063</v>
      </c>
      <c r="H2465" s="1" t="s">
        <v>6596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6597</v>
      </c>
      <c r="D2466" s="1" t="s">
        <v>6598</v>
      </c>
      <c r="E2466" s="1" t="s">
        <v>5144</v>
      </c>
      <c r="F2466" s="1" t="s">
        <v>456</v>
      </c>
      <c r="G2466" s="1" t="s">
        <v>1063</v>
      </c>
      <c r="H2466" s="1" t="s">
        <v>6599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6600</v>
      </c>
      <c r="D2467" s="1" t="s">
        <v>6601</v>
      </c>
      <c r="E2467" s="1" t="s">
        <v>5144</v>
      </c>
      <c r="F2467" s="1" t="s">
        <v>456</v>
      </c>
      <c r="G2467" s="1" t="s">
        <v>1063</v>
      </c>
      <c r="H2467" s="1" t="s">
        <v>6602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5473</v>
      </c>
      <c r="D2468" s="1" t="s">
        <v>6603</v>
      </c>
      <c r="E2468" s="1" t="s">
        <v>5144</v>
      </c>
      <c r="F2468" s="1" t="s">
        <v>456</v>
      </c>
      <c r="G2468" s="1" t="s">
        <v>1063</v>
      </c>
      <c r="H2468" s="1" t="s">
        <v>6604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6605</v>
      </c>
      <c r="D2469" s="1" t="s">
        <v>6606</v>
      </c>
      <c r="E2469" s="1" t="s">
        <v>5144</v>
      </c>
      <c r="F2469" s="1" t="s">
        <v>456</v>
      </c>
      <c r="G2469" s="1" t="s">
        <v>1063</v>
      </c>
      <c r="H2469" s="1" t="s">
        <v>6607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6608</v>
      </c>
      <c r="D2470" s="1" t="s">
        <v>6609</v>
      </c>
      <c r="E2470" s="1" t="s">
        <v>5144</v>
      </c>
      <c r="F2470" s="1" t="s">
        <v>456</v>
      </c>
      <c r="G2470" s="1" t="s">
        <v>1063</v>
      </c>
      <c r="H2470" s="1" t="s">
        <v>6610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5335</v>
      </c>
      <c r="D2471" s="1" t="s">
        <v>6611</v>
      </c>
      <c r="E2471" s="1" t="s">
        <v>5144</v>
      </c>
      <c r="F2471" s="1" t="s">
        <v>456</v>
      </c>
      <c r="G2471" s="1" t="s">
        <v>1063</v>
      </c>
      <c r="H2471" s="1" t="s">
        <v>6612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6613</v>
      </c>
      <c r="D2472" s="1" t="s">
        <v>6614</v>
      </c>
      <c r="E2472" s="1" t="s">
        <v>5144</v>
      </c>
      <c r="F2472" s="1" t="s">
        <v>456</v>
      </c>
      <c r="G2472" s="1" t="s">
        <v>1063</v>
      </c>
      <c r="H2472" s="1" t="s">
        <v>6615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6616</v>
      </c>
      <c r="D2473" s="1" t="s">
        <v>6617</v>
      </c>
      <c r="E2473" s="1" t="s">
        <v>5144</v>
      </c>
      <c r="F2473" s="1" t="s">
        <v>456</v>
      </c>
      <c r="G2473" s="1" t="s">
        <v>1063</v>
      </c>
      <c r="H2473" s="1" t="s">
        <v>6618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6619</v>
      </c>
      <c r="D2474" s="1" t="s">
        <v>6620</v>
      </c>
      <c r="E2474" s="1" t="s">
        <v>5144</v>
      </c>
      <c r="F2474" s="1" t="s">
        <v>456</v>
      </c>
      <c r="G2474" s="1" t="s">
        <v>1063</v>
      </c>
      <c r="H2474" s="1" t="s">
        <v>6621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6622</v>
      </c>
      <c r="D2475" s="1" t="s">
        <v>6623</v>
      </c>
      <c r="E2475" s="1" t="s">
        <v>5144</v>
      </c>
      <c r="F2475" s="1" t="s">
        <v>456</v>
      </c>
      <c r="G2475" s="1" t="s">
        <v>1063</v>
      </c>
      <c r="H2475" s="1" t="s">
        <v>6624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6625</v>
      </c>
      <c r="D2476" s="1" t="s">
        <v>6626</v>
      </c>
      <c r="E2476" s="1" t="s">
        <v>5144</v>
      </c>
      <c r="F2476" s="1" t="s">
        <v>456</v>
      </c>
      <c r="G2476" s="1" t="s">
        <v>1063</v>
      </c>
      <c r="H2476" s="1" t="s">
        <v>6627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6167</v>
      </c>
      <c r="D2477" s="1" t="s">
        <v>6628</v>
      </c>
      <c r="E2477" s="1" t="s">
        <v>5144</v>
      </c>
      <c r="F2477" s="1" t="s">
        <v>456</v>
      </c>
      <c r="G2477" s="1" t="s">
        <v>1063</v>
      </c>
      <c r="H2477" s="1" t="s">
        <v>6629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6630</v>
      </c>
      <c r="D2478" s="1" t="s">
        <v>6631</v>
      </c>
      <c r="E2478" s="1" t="s">
        <v>5144</v>
      </c>
      <c r="F2478" s="1" t="s">
        <v>456</v>
      </c>
      <c r="G2478" s="1" t="s">
        <v>1063</v>
      </c>
      <c r="H2478" s="1" t="s">
        <v>6632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6633</v>
      </c>
      <c r="D2479" s="1" t="s">
        <v>6634</v>
      </c>
      <c r="E2479" s="1" t="s">
        <v>5144</v>
      </c>
      <c r="F2479" s="1" t="s">
        <v>456</v>
      </c>
      <c r="G2479" s="1" t="s">
        <v>1063</v>
      </c>
      <c r="H2479" s="1" t="s">
        <v>6635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6636</v>
      </c>
      <c r="D2480" s="1" t="s">
        <v>5120</v>
      </c>
      <c r="E2480" s="1" t="s">
        <v>5144</v>
      </c>
      <c r="F2480" s="1" t="s">
        <v>456</v>
      </c>
      <c r="G2480" s="1" t="s">
        <v>1063</v>
      </c>
      <c r="H2480" s="1" t="s">
        <v>6637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6638</v>
      </c>
      <c r="D2481" s="1" t="s">
        <v>6639</v>
      </c>
      <c r="E2481" s="1" t="s">
        <v>5144</v>
      </c>
      <c r="F2481" s="1" t="s">
        <v>456</v>
      </c>
      <c r="G2481" s="1" t="s">
        <v>1063</v>
      </c>
      <c r="H2481" s="1" t="s">
        <v>6640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6641</v>
      </c>
      <c r="D2482" s="1" t="s">
        <v>6642</v>
      </c>
      <c r="E2482" s="1" t="s">
        <v>5144</v>
      </c>
      <c r="F2482" s="1" t="s">
        <v>456</v>
      </c>
      <c r="G2482" s="1" t="s">
        <v>1063</v>
      </c>
      <c r="H2482" s="1" t="s">
        <v>6643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6644</v>
      </c>
      <c r="D2483" s="1" t="s">
        <v>6645</v>
      </c>
      <c r="E2483" s="1" t="s">
        <v>5144</v>
      </c>
      <c r="F2483" s="1" t="s">
        <v>456</v>
      </c>
      <c r="G2483" s="1" t="s">
        <v>1063</v>
      </c>
      <c r="H2483" s="1" t="s">
        <v>6646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6647</v>
      </c>
      <c r="D2484" s="1" t="s">
        <v>6648</v>
      </c>
      <c r="E2484" s="1" t="s">
        <v>5144</v>
      </c>
      <c r="F2484" s="1" t="s">
        <v>456</v>
      </c>
      <c r="G2484" s="1" t="s">
        <v>1063</v>
      </c>
      <c r="H2484" s="1" t="s">
        <v>6649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6650</v>
      </c>
      <c r="D2485" s="1" t="s">
        <v>6651</v>
      </c>
      <c r="E2485" s="1" t="s">
        <v>5144</v>
      </c>
      <c r="F2485" s="1" t="s">
        <v>456</v>
      </c>
      <c r="G2485" s="1" t="s">
        <v>1063</v>
      </c>
      <c r="H2485" s="1" t="s">
        <v>6652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6653</v>
      </c>
      <c r="D2486" s="1" t="s">
        <v>6654</v>
      </c>
      <c r="E2486" s="1" t="s">
        <v>5144</v>
      </c>
      <c r="F2486" s="1" t="s">
        <v>456</v>
      </c>
      <c r="G2486" s="1" t="s">
        <v>1063</v>
      </c>
      <c r="H2486" s="1" t="s">
        <v>6655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6656</v>
      </c>
      <c r="D2487" s="1" t="s">
        <v>6657</v>
      </c>
      <c r="E2487" s="1" t="s">
        <v>5144</v>
      </c>
      <c r="F2487" s="1" t="s">
        <v>456</v>
      </c>
      <c r="G2487" s="1" t="s">
        <v>1063</v>
      </c>
      <c r="H2487" s="1" t="s">
        <v>6658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6659</v>
      </c>
      <c r="D2488" s="1" t="s">
        <v>6660</v>
      </c>
      <c r="E2488" s="1" t="s">
        <v>5144</v>
      </c>
      <c r="F2488" s="1" t="s">
        <v>456</v>
      </c>
      <c r="G2488" s="1" t="s">
        <v>1063</v>
      </c>
      <c r="H2488" s="1" t="s">
        <v>6661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6662</v>
      </c>
      <c r="D2489" s="1" t="s">
        <v>6663</v>
      </c>
      <c r="E2489" s="1" t="s">
        <v>5144</v>
      </c>
      <c r="F2489" s="1" t="s">
        <v>456</v>
      </c>
      <c r="G2489" s="1" t="s">
        <v>1063</v>
      </c>
      <c r="H2489" s="1" t="s">
        <v>6664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6665</v>
      </c>
      <c r="D2490" s="1" t="s">
        <v>6666</v>
      </c>
      <c r="E2490" s="1" t="s">
        <v>5144</v>
      </c>
      <c r="F2490" s="1" t="s">
        <v>456</v>
      </c>
      <c r="G2490" s="1" t="s">
        <v>1063</v>
      </c>
      <c r="H2490" s="1" t="s">
        <v>6667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6668</v>
      </c>
      <c r="D2491" s="1" t="s">
        <v>6669</v>
      </c>
      <c r="E2491" s="1" t="s">
        <v>5144</v>
      </c>
      <c r="F2491" s="1" t="s">
        <v>456</v>
      </c>
      <c r="G2491" s="1" t="s">
        <v>1063</v>
      </c>
      <c r="H2491" s="1" t="s">
        <v>6670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6671</v>
      </c>
      <c r="D2492" s="1" t="s">
        <v>6672</v>
      </c>
      <c r="E2492" s="1" t="s">
        <v>5144</v>
      </c>
      <c r="F2492" s="1" t="s">
        <v>456</v>
      </c>
      <c r="G2492" s="1" t="s">
        <v>1063</v>
      </c>
      <c r="H2492" s="1" t="s">
        <v>6673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6674</v>
      </c>
      <c r="D2493" s="1" t="s">
        <v>6675</v>
      </c>
      <c r="E2493" s="1" t="s">
        <v>5144</v>
      </c>
      <c r="F2493" s="1" t="s">
        <v>456</v>
      </c>
      <c r="G2493" s="1" t="s">
        <v>1063</v>
      </c>
      <c r="H2493" s="1" t="s">
        <v>6676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6677</v>
      </c>
      <c r="D2494" s="1" t="s">
        <v>6678</v>
      </c>
      <c r="E2494" s="1" t="s">
        <v>5144</v>
      </c>
      <c r="F2494" s="1" t="s">
        <v>456</v>
      </c>
      <c r="G2494" s="1" t="s">
        <v>1063</v>
      </c>
      <c r="H2494" s="1" t="s">
        <v>6679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6680</v>
      </c>
      <c r="D2495" s="1" t="s">
        <v>6681</v>
      </c>
      <c r="E2495" s="1" t="s">
        <v>5144</v>
      </c>
      <c r="F2495" s="1" t="s">
        <v>456</v>
      </c>
      <c r="G2495" s="1" t="s">
        <v>1063</v>
      </c>
      <c r="H2495" s="1" t="s">
        <v>6682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6683</v>
      </c>
      <c r="D2496" s="1" t="s">
        <v>6684</v>
      </c>
      <c r="E2496" s="1" t="s">
        <v>5144</v>
      </c>
      <c r="F2496" s="1" t="s">
        <v>456</v>
      </c>
      <c r="G2496" s="1" t="s">
        <v>1063</v>
      </c>
      <c r="H2496" s="1" t="s">
        <v>6685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6686</v>
      </c>
      <c r="D2497" s="1" t="s">
        <v>6687</v>
      </c>
      <c r="E2497" s="1" t="s">
        <v>5144</v>
      </c>
      <c r="F2497" s="1" t="s">
        <v>456</v>
      </c>
      <c r="G2497" s="1" t="s">
        <v>1063</v>
      </c>
      <c r="H2497" s="1" t="s">
        <v>6688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6689</v>
      </c>
      <c r="D2498" s="1" t="s">
        <v>6690</v>
      </c>
      <c r="E2498" s="1" t="s">
        <v>5144</v>
      </c>
      <c r="F2498" s="1" t="s">
        <v>456</v>
      </c>
      <c r="G2498" s="1" t="s">
        <v>1063</v>
      </c>
      <c r="H2498" s="1" t="s">
        <v>6691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6692</v>
      </c>
      <c r="D2499" s="1" t="s">
        <v>6693</v>
      </c>
      <c r="E2499" s="1" t="s">
        <v>5144</v>
      </c>
      <c r="F2499" s="1" t="s">
        <v>456</v>
      </c>
      <c r="G2499" s="1" t="s">
        <v>1063</v>
      </c>
      <c r="H2499" s="1" t="s">
        <v>6694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6695</v>
      </c>
      <c r="D2500" s="1" t="s">
        <v>6696</v>
      </c>
      <c r="E2500" s="1" t="s">
        <v>5144</v>
      </c>
      <c r="F2500" s="1" t="s">
        <v>456</v>
      </c>
      <c r="G2500" s="1" t="s">
        <v>1063</v>
      </c>
      <c r="H2500" s="1" t="s">
        <v>6697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6698</v>
      </c>
      <c r="D2501" s="1" t="s">
        <v>6699</v>
      </c>
      <c r="E2501" s="1" t="s">
        <v>5144</v>
      </c>
      <c r="F2501" s="1" t="s">
        <v>456</v>
      </c>
      <c r="G2501" s="1" t="s">
        <v>1063</v>
      </c>
      <c r="H2501" s="1" t="s">
        <v>6700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6701</v>
      </c>
      <c r="D2502" s="1" t="s">
        <v>6702</v>
      </c>
      <c r="E2502" s="1" t="s">
        <v>5144</v>
      </c>
      <c r="F2502" s="1" t="s">
        <v>456</v>
      </c>
      <c r="G2502" s="1" t="s">
        <v>1063</v>
      </c>
      <c r="H2502" s="1" t="s">
        <v>6703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6704</v>
      </c>
      <c r="D2503" s="1" t="s">
        <v>6705</v>
      </c>
      <c r="E2503" s="1" t="s">
        <v>5144</v>
      </c>
      <c r="F2503" s="1" t="s">
        <v>456</v>
      </c>
      <c r="G2503" s="1" t="s">
        <v>1063</v>
      </c>
      <c r="H2503" s="1" t="s">
        <v>6706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6707</v>
      </c>
      <c r="D2504" s="1" t="s">
        <v>6708</v>
      </c>
      <c r="E2504" s="1" t="s">
        <v>5144</v>
      </c>
      <c r="F2504" s="1" t="s">
        <v>456</v>
      </c>
      <c r="G2504" s="1" t="s">
        <v>1063</v>
      </c>
      <c r="H2504" s="1" t="s">
        <v>6709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6710</v>
      </c>
      <c r="D2505" s="1" t="s">
        <v>6711</v>
      </c>
      <c r="E2505" s="1" t="s">
        <v>5144</v>
      </c>
      <c r="F2505" s="1" t="s">
        <v>456</v>
      </c>
      <c r="G2505" s="1" t="s">
        <v>1063</v>
      </c>
      <c r="H2505" s="1" t="s">
        <v>6712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6713</v>
      </c>
      <c r="D2506" s="1" t="s">
        <v>6714</v>
      </c>
      <c r="E2506" s="1" t="s">
        <v>5144</v>
      </c>
      <c r="F2506" s="1" t="s">
        <v>456</v>
      </c>
      <c r="G2506" s="1" t="s">
        <v>1063</v>
      </c>
      <c r="H2506" s="1" t="s">
        <v>6715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6716</v>
      </c>
      <c r="D2507" s="1" t="s">
        <v>6717</v>
      </c>
      <c r="E2507" s="1" t="s">
        <v>5144</v>
      </c>
      <c r="F2507" s="1" t="s">
        <v>456</v>
      </c>
      <c r="G2507" s="1" t="s">
        <v>1063</v>
      </c>
      <c r="H2507" s="1" t="s">
        <v>6718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6719</v>
      </c>
      <c r="D2508" s="1" t="s">
        <v>6720</v>
      </c>
      <c r="E2508" s="1" t="s">
        <v>5144</v>
      </c>
      <c r="F2508" s="1" t="s">
        <v>456</v>
      </c>
      <c r="G2508" s="1" t="s">
        <v>1063</v>
      </c>
      <c r="H2508" s="1" t="s">
        <v>6721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6722</v>
      </c>
      <c r="D2509" s="1" t="s">
        <v>6723</v>
      </c>
      <c r="E2509" s="1" t="s">
        <v>5144</v>
      </c>
      <c r="F2509" s="1" t="s">
        <v>456</v>
      </c>
      <c r="G2509" s="1" t="s">
        <v>1063</v>
      </c>
      <c r="H2509" s="1" t="s">
        <v>6724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6725</v>
      </c>
      <c r="D2510" s="1" t="s">
        <v>6726</v>
      </c>
      <c r="E2510" s="1" t="s">
        <v>5144</v>
      </c>
      <c r="F2510" s="1" t="s">
        <v>456</v>
      </c>
      <c r="G2510" s="1" t="s">
        <v>1063</v>
      </c>
      <c r="H2510" s="1" t="s">
        <v>6727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6728</v>
      </c>
      <c r="D2511" s="1" t="s">
        <v>6729</v>
      </c>
      <c r="E2511" s="1" t="s">
        <v>5144</v>
      </c>
      <c r="F2511" s="1" t="s">
        <v>456</v>
      </c>
      <c r="G2511" s="1" t="s">
        <v>1063</v>
      </c>
      <c r="H2511" s="1" t="s">
        <v>6730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6731</v>
      </c>
      <c r="D2512" s="1" t="s">
        <v>6732</v>
      </c>
      <c r="E2512" s="1" t="s">
        <v>5144</v>
      </c>
      <c r="F2512" s="1" t="s">
        <v>456</v>
      </c>
      <c r="G2512" s="1" t="s">
        <v>1063</v>
      </c>
      <c r="H2512" s="1" t="s">
        <v>6733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6038</v>
      </c>
      <c r="D2513" s="1" t="s">
        <v>6734</v>
      </c>
      <c r="E2513" s="1" t="s">
        <v>5144</v>
      </c>
      <c r="F2513" s="1" t="s">
        <v>456</v>
      </c>
      <c r="G2513" s="1" t="s">
        <v>1063</v>
      </c>
      <c r="H2513" s="1" t="s">
        <v>6735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6736</v>
      </c>
      <c r="D2514" s="1" t="s">
        <v>6737</v>
      </c>
      <c r="E2514" s="1" t="s">
        <v>5144</v>
      </c>
      <c r="F2514" s="1" t="s">
        <v>456</v>
      </c>
      <c r="G2514" s="1" t="s">
        <v>1063</v>
      </c>
      <c r="H2514" s="1" t="s">
        <v>6738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6739</v>
      </c>
      <c r="D2515" s="1" t="s">
        <v>6740</v>
      </c>
      <c r="E2515" s="1" t="s">
        <v>5144</v>
      </c>
      <c r="F2515" s="1" t="s">
        <v>456</v>
      </c>
      <c r="G2515" s="1" t="s">
        <v>1063</v>
      </c>
      <c r="H2515" s="1" t="s">
        <v>6741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6742</v>
      </c>
      <c r="D2516" s="1" t="s">
        <v>6743</v>
      </c>
      <c r="E2516" s="1" t="s">
        <v>5144</v>
      </c>
      <c r="F2516" s="1" t="s">
        <v>456</v>
      </c>
      <c r="G2516" s="1" t="s">
        <v>1063</v>
      </c>
      <c r="H2516" s="1" t="s">
        <v>6744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6745</v>
      </c>
      <c r="D2517" s="1" t="s">
        <v>6746</v>
      </c>
      <c r="E2517" s="1" t="s">
        <v>5144</v>
      </c>
      <c r="F2517" s="1" t="s">
        <v>456</v>
      </c>
      <c r="G2517" s="1" t="s">
        <v>1063</v>
      </c>
      <c r="H2517" s="1" t="s">
        <v>6747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6748</v>
      </c>
      <c r="D2518" s="1" t="s">
        <v>6749</v>
      </c>
      <c r="E2518" s="1" t="s">
        <v>5144</v>
      </c>
      <c r="F2518" s="1" t="s">
        <v>456</v>
      </c>
      <c r="G2518" s="1" t="s">
        <v>1063</v>
      </c>
      <c r="H2518" s="1" t="s">
        <v>6750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6751</v>
      </c>
      <c r="D2519" s="1" t="s">
        <v>6752</v>
      </c>
      <c r="E2519" s="1" t="s">
        <v>5144</v>
      </c>
      <c r="F2519" s="1" t="s">
        <v>456</v>
      </c>
      <c r="G2519" s="1" t="s">
        <v>1063</v>
      </c>
      <c r="H2519" s="1" t="s">
        <v>6753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6754</v>
      </c>
      <c r="D2520" s="1" t="s">
        <v>6755</v>
      </c>
      <c r="E2520" s="1" t="s">
        <v>5144</v>
      </c>
      <c r="F2520" s="1" t="s">
        <v>456</v>
      </c>
      <c r="G2520" s="1" t="s">
        <v>1063</v>
      </c>
      <c r="H2520" s="1" t="s">
        <v>6756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6757</v>
      </c>
      <c r="D2521" s="1" t="s">
        <v>6758</v>
      </c>
      <c r="E2521" s="1" t="s">
        <v>5144</v>
      </c>
      <c r="F2521" s="1" t="s">
        <v>456</v>
      </c>
      <c r="G2521" s="1" t="s">
        <v>1063</v>
      </c>
      <c r="H2521" s="1" t="s">
        <v>6759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6760</v>
      </c>
      <c r="D2522" s="1" t="s">
        <v>6761</v>
      </c>
      <c r="E2522" s="1" t="s">
        <v>5144</v>
      </c>
      <c r="F2522" s="1" t="s">
        <v>456</v>
      </c>
      <c r="G2522" s="1" t="s">
        <v>1063</v>
      </c>
      <c r="H2522" s="1" t="s">
        <v>6762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6763</v>
      </c>
      <c r="D2523" s="1" t="s">
        <v>6764</v>
      </c>
      <c r="E2523" s="1" t="s">
        <v>5144</v>
      </c>
      <c r="F2523" s="1" t="s">
        <v>456</v>
      </c>
      <c r="G2523" s="1" t="s">
        <v>1063</v>
      </c>
      <c r="H2523" s="1" t="s">
        <v>6765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6766</v>
      </c>
      <c r="D2524" s="1" t="s">
        <v>6767</v>
      </c>
      <c r="E2524" s="1" t="s">
        <v>5144</v>
      </c>
      <c r="F2524" s="1" t="s">
        <v>456</v>
      </c>
      <c r="G2524" s="1" t="s">
        <v>1063</v>
      </c>
      <c r="H2524" s="1" t="s">
        <v>6768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6769</v>
      </c>
      <c r="D2525" s="1" t="s">
        <v>6770</v>
      </c>
      <c r="E2525" s="1" t="s">
        <v>5144</v>
      </c>
      <c r="F2525" s="1" t="s">
        <v>456</v>
      </c>
      <c r="G2525" s="1" t="s">
        <v>1063</v>
      </c>
      <c r="H2525" s="1" t="s">
        <v>6771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6772</v>
      </c>
      <c r="D2526" s="1" t="s">
        <v>6773</v>
      </c>
      <c r="E2526" s="1" t="s">
        <v>5144</v>
      </c>
      <c r="F2526" s="1" t="s">
        <v>456</v>
      </c>
      <c r="G2526" s="1" t="s">
        <v>1063</v>
      </c>
      <c r="H2526" s="1" t="s">
        <v>6774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6775</v>
      </c>
      <c r="D2527" s="1" t="s">
        <v>6776</v>
      </c>
      <c r="E2527" s="1" t="s">
        <v>5144</v>
      </c>
      <c r="F2527" s="1" t="s">
        <v>456</v>
      </c>
      <c r="G2527" s="1" t="s">
        <v>1063</v>
      </c>
      <c r="H2527" s="1" t="s">
        <v>6777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6778</v>
      </c>
      <c r="D2528" s="1" t="s">
        <v>6779</v>
      </c>
      <c r="E2528" s="1" t="s">
        <v>5144</v>
      </c>
      <c r="F2528" s="1" t="s">
        <v>456</v>
      </c>
      <c r="G2528" s="1" t="s">
        <v>1063</v>
      </c>
      <c r="H2528" s="1" t="s">
        <v>6780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6781</v>
      </c>
      <c r="D2529" s="1" t="s">
        <v>6782</v>
      </c>
      <c r="E2529" s="1" t="s">
        <v>5144</v>
      </c>
      <c r="F2529" s="1" t="s">
        <v>456</v>
      </c>
      <c r="G2529" s="1" t="s">
        <v>1063</v>
      </c>
      <c r="H2529" s="1" t="s">
        <v>6783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6784</v>
      </c>
      <c r="D2530" s="1" t="s">
        <v>6785</v>
      </c>
      <c r="E2530" s="1" t="s">
        <v>5144</v>
      </c>
      <c r="F2530" s="1" t="s">
        <v>456</v>
      </c>
      <c r="G2530" s="1" t="s">
        <v>1063</v>
      </c>
      <c r="H2530" s="1" t="s">
        <v>6786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6787</v>
      </c>
      <c r="D2531" s="1" t="s">
        <v>6788</v>
      </c>
      <c r="E2531" s="1" t="s">
        <v>5144</v>
      </c>
      <c r="F2531" s="1" t="s">
        <v>456</v>
      </c>
      <c r="G2531" s="1" t="s">
        <v>1063</v>
      </c>
      <c r="H2531" s="1" t="s">
        <v>6789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6790</v>
      </c>
      <c r="D2532" s="1" t="s">
        <v>6791</v>
      </c>
      <c r="E2532" s="1" t="s">
        <v>5144</v>
      </c>
      <c r="F2532" s="1" t="s">
        <v>456</v>
      </c>
      <c r="G2532" s="1" t="s">
        <v>1063</v>
      </c>
      <c r="H2532" s="1" t="s">
        <v>6792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6793</v>
      </c>
      <c r="D2533" s="1" t="s">
        <v>6794</v>
      </c>
      <c r="E2533" s="1" t="s">
        <v>5144</v>
      </c>
      <c r="F2533" s="1" t="s">
        <v>456</v>
      </c>
      <c r="G2533" s="1" t="s">
        <v>1063</v>
      </c>
      <c r="H2533" s="1" t="s">
        <v>6795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6796</v>
      </c>
      <c r="D2534" s="1" t="s">
        <v>6797</v>
      </c>
      <c r="E2534" s="1" t="s">
        <v>5144</v>
      </c>
      <c r="F2534" s="1" t="s">
        <v>456</v>
      </c>
      <c r="G2534" s="1" t="s">
        <v>1063</v>
      </c>
      <c r="H2534" s="1" t="s">
        <v>6798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6799</v>
      </c>
      <c r="D2535" s="1" t="s">
        <v>6800</v>
      </c>
      <c r="E2535" s="1" t="s">
        <v>5144</v>
      </c>
      <c r="F2535" s="1" t="s">
        <v>456</v>
      </c>
      <c r="G2535" s="1" t="s">
        <v>1063</v>
      </c>
      <c r="H2535" s="1" t="s">
        <v>6801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6802</v>
      </c>
      <c r="D2536" s="1" t="s">
        <v>6803</v>
      </c>
      <c r="E2536" s="1" t="s">
        <v>5144</v>
      </c>
      <c r="F2536" s="1" t="s">
        <v>456</v>
      </c>
      <c r="G2536" s="1" t="s">
        <v>1063</v>
      </c>
      <c r="H2536" s="1" t="s">
        <v>6804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6805</v>
      </c>
      <c r="D2537" s="1" t="s">
        <v>6806</v>
      </c>
      <c r="E2537" s="1" t="s">
        <v>5144</v>
      </c>
      <c r="F2537" s="1" t="s">
        <v>456</v>
      </c>
      <c r="G2537" s="1" t="s">
        <v>1063</v>
      </c>
      <c r="H2537" s="1" t="s">
        <v>6807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4757</v>
      </c>
      <c r="D2538" s="1" t="s">
        <v>6808</v>
      </c>
      <c r="E2538" s="1" t="s">
        <v>5144</v>
      </c>
      <c r="F2538" s="1" t="s">
        <v>456</v>
      </c>
      <c r="G2538" s="1" t="s">
        <v>1063</v>
      </c>
      <c r="H2538" s="1" t="s">
        <v>6809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6810</v>
      </c>
      <c r="D2539" s="1" t="s">
        <v>6811</v>
      </c>
      <c r="E2539" s="1" t="s">
        <v>5144</v>
      </c>
      <c r="F2539" s="1" t="s">
        <v>456</v>
      </c>
      <c r="G2539" s="1" t="s">
        <v>1063</v>
      </c>
      <c r="H2539" s="1" t="s">
        <v>6812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6813</v>
      </c>
      <c r="D2540" s="1" t="s">
        <v>6814</v>
      </c>
      <c r="E2540" s="1" t="s">
        <v>5144</v>
      </c>
      <c r="F2540" s="1" t="s">
        <v>456</v>
      </c>
      <c r="G2540" s="1" t="s">
        <v>1063</v>
      </c>
      <c r="H2540" s="1" t="s">
        <v>6815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6816</v>
      </c>
      <c r="D2541" s="1" t="s">
        <v>6817</v>
      </c>
      <c r="E2541" s="1" t="s">
        <v>5144</v>
      </c>
      <c r="F2541" s="1" t="s">
        <v>456</v>
      </c>
      <c r="G2541" s="1" t="s">
        <v>1063</v>
      </c>
      <c r="H2541" s="1" t="s">
        <v>6818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6819</v>
      </c>
      <c r="D2542" s="1" t="s">
        <v>6820</v>
      </c>
      <c r="E2542" s="1" t="s">
        <v>5144</v>
      </c>
      <c r="F2542" s="1" t="s">
        <v>456</v>
      </c>
      <c r="G2542" s="1" t="s">
        <v>1063</v>
      </c>
      <c r="H2542" s="1" t="s">
        <v>6821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4759</v>
      </c>
      <c r="D2543" s="1" t="s">
        <v>6822</v>
      </c>
      <c r="E2543" s="1" t="s">
        <v>5144</v>
      </c>
      <c r="F2543" s="1" t="s">
        <v>456</v>
      </c>
      <c r="G2543" s="1" t="s">
        <v>1063</v>
      </c>
      <c r="H2543" s="1" t="s">
        <v>6823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6824</v>
      </c>
      <c r="D2544" s="1" t="s">
        <v>6825</v>
      </c>
      <c r="E2544" s="1" t="s">
        <v>5144</v>
      </c>
      <c r="F2544" s="1" t="s">
        <v>456</v>
      </c>
      <c r="G2544" s="1" t="s">
        <v>1063</v>
      </c>
      <c r="H2544" s="1" t="s">
        <v>6826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6827</v>
      </c>
      <c r="D2545" s="1" t="s">
        <v>6828</v>
      </c>
      <c r="E2545" s="1" t="s">
        <v>5144</v>
      </c>
      <c r="F2545" s="1" t="s">
        <v>456</v>
      </c>
      <c r="G2545" s="1" t="s">
        <v>1063</v>
      </c>
      <c r="H2545" s="1" t="s">
        <v>6829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6830</v>
      </c>
      <c r="D2546" s="1" t="s">
        <v>6831</v>
      </c>
      <c r="E2546" s="1" t="s">
        <v>5144</v>
      </c>
      <c r="F2546" s="1" t="s">
        <v>456</v>
      </c>
      <c r="G2546" s="1" t="s">
        <v>1063</v>
      </c>
      <c r="H2546" s="1" t="s">
        <v>6832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5321</v>
      </c>
      <c r="D2547" s="1" t="s">
        <v>6833</v>
      </c>
      <c r="E2547" s="1" t="s">
        <v>5144</v>
      </c>
      <c r="F2547" s="1" t="s">
        <v>456</v>
      </c>
      <c r="G2547" s="1" t="s">
        <v>1063</v>
      </c>
      <c r="H2547" s="1" t="s">
        <v>6834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6835</v>
      </c>
      <c r="D2548" s="1" t="s">
        <v>6836</v>
      </c>
      <c r="E2548" s="1" t="s">
        <v>5144</v>
      </c>
      <c r="F2548" s="1" t="s">
        <v>456</v>
      </c>
      <c r="G2548" s="1" t="s">
        <v>1063</v>
      </c>
      <c r="H2548" s="1" t="s">
        <v>6837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6838</v>
      </c>
      <c r="D2549" s="1" t="s">
        <v>6839</v>
      </c>
      <c r="E2549" s="1" t="s">
        <v>5144</v>
      </c>
      <c r="F2549" s="1" t="s">
        <v>456</v>
      </c>
      <c r="G2549" s="1" t="s">
        <v>1063</v>
      </c>
      <c r="H2549" s="1" t="s">
        <v>6840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6841</v>
      </c>
      <c r="D2550" s="1" t="s">
        <v>6842</v>
      </c>
      <c r="E2550" s="1" t="s">
        <v>5144</v>
      </c>
      <c r="F2550" s="1" t="s">
        <v>456</v>
      </c>
      <c r="G2550" s="1" t="s">
        <v>1063</v>
      </c>
      <c r="H2550" s="1" t="s">
        <v>6843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6844</v>
      </c>
      <c r="D2551" s="1" t="s">
        <v>6845</v>
      </c>
      <c r="E2551" s="1" t="s">
        <v>5144</v>
      </c>
      <c r="F2551" s="1" t="s">
        <v>456</v>
      </c>
      <c r="G2551" s="1" t="s">
        <v>1063</v>
      </c>
      <c r="H2551" s="1" t="s">
        <v>6846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6847</v>
      </c>
      <c r="D2552" s="1" t="s">
        <v>6848</v>
      </c>
      <c r="E2552" s="1" t="s">
        <v>5144</v>
      </c>
      <c r="F2552" s="1" t="s">
        <v>456</v>
      </c>
      <c r="G2552" s="1" t="s">
        <v>1063</v>
      </c>
      <c r="H2552" s="1" t="s">
        <v>6849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6850</v>
      </c>
      <c r="D2553" s="1" t="s">
        <v>6851</v>
      </c>
      <c r="E2553" s="1" t="s">
        <v>5144</v>
      </c>
      <c r="F2553" s="1" t="s">
        <v>456</v>
      </c>
      <c r="G2553" s="1" t="s">
        <v>1063</v>
      </c>
      <c r="H2553" s="1" t="s">
        <v>6852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6853</v>
      </c>
      <c r="D2554" s="1" t="s">
        <v>6854</v>
      </c>
      <c r="E2554" s="1" t="s">
        <v>5144</v>
      </c>
      <c r="F2554" s="1" t="s">
        <v>456</v>
      </c>
      <c r="G2554" s="1" t="s">
        <v>1063</v>
      </c>
      <c r="H2554" s="1" t="s">
        <v>6855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6856</v>
      </c>
      <c r="D2555" s="1" t="s">
        <v>6857</v>
      </c>
      <c r="E2555" s="1" t="s">
        <v>5144</v>
      </c>
      <c r="F2555" s="1" t="s">
        <v>456</v>
      </c>
      <c r="G2555" s="1" t="s">
        <v>1063</v>
      </c>
      <c r="H2555" s="1" t="s">
        <v>6858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6859</v>
      </c>
      <c r="D2556" s="1" t="s">
        <v>6860</v>
      </c>
      <c r="E2556" s="1" t="s">
        <v>5144</v>
      </c>
      <c r="F2556" s="1" t="s">
        <v>456</v>
      </c>
      <c r="G2556" s="1" t="s">
        <v>1063</v>
      </c>
      <c r="H2556" s="1" t="s">
        <v>6861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6862</v>
      </c>
      <c r="D2557" s="1" t="s">
        <v>6863</v>
      </c>
      <c r="E2557" s="1" t="s">
        <v>5144</v>
      </c>
      <c r="F2557" s="1" t="s">
        <v>456</v>
      </c>
      <c r="G2557" s="1" t="s">
        <v>1063</v>
      </c>
      <c r="H2557" s="1" t="s">
        <v>6864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6865</v>
      </c>
      <c r="D2558" s="1" t="s">
        <v>6866</v>
      </c>
      <c r="E2558" s="1" t="s">
        <v>5144</v>
      </c>
      <c r="F2558" s="1" t="s">
        <v>456</v>
      </c>
      <c r="G2558" s="1" t="s">
        <v>1063</v>
      </c>
      <c r="H2558" s="1" t="s">
        <v>6867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6868</v>
      </c>
      <c r="D2559" s="1" t="s">
        <v>6869</v>
      </c>
      <c r="E2559" s="1" t="s">
        <v>5144</v>
      </c>
      <c r="F2559" s="1" t="s">
        <v>456</v>
      </c>
      <c r="G2559" s="1" t="s">
        <v>1063</v>
      </c>
      <c r="H2559" s="1" t="s">
        <v>6870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6871</v>
      </c>
      <c r="D2560" s="1" t="s">
        <v>6872</v>
      </c>
      <c r="E2560" s="1" t="s">
        <v>5144</v>
      </c>
      <c r="F2560" s="1" t="s">
        <v>456</v>
      </c>
      <c r="G2560" s="1" t="s">
        <v>1063</v>
      </c>
      <c r="H2560" s="1" t="s">
        <v>6873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5679</v>
      </c>
      <c r="D2561" s="1" t="s">
        <v>6874</v>
      </c>
      <c r="E2561" s="1" t="s">
        <v>5144</v>
      </c>
      <c r="F2561" s="1" t="s">
        <v>456</v>
      </c>
      <c r="G2561" s="1" t="s">
        <v>1063</v>
      </c>
      <c r="H2561" s="1" t="s">
        <v>6875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3797</v>
      </c>
      <c r="D2562" s="1" t="s">
        <v>6876</v>
      </c>
      <c r="E2562" s="1" t="s">
        <v>5144</v>
      </c>
      <c r="F2562" s="1" t="s">
        <v>456</v>
      </c>
      <c r="G2562" s="1" t="s">
        <v>1063</v>
      </c>
      <c r="H2562" s="1" t="s">
        <v>6877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6878</v>
      </c>
      <c r="D2563" s="1" t="s">
        <v>6879</v>
      </c>
      <c r="E2563" s="1" t="s">
        <v>5144</v>
      </c>
      <c r="F2563" s="1" t="s">
        <v>456</v>
      </c>
      <c r="G2563" s="1" t="s">
        <v>1063</v>
      </c>
      <c r="H2563" s="1" t="s">
        <v>6880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6881</v>
      </c>
      <c r="D2564" s="1" t="s">
        <v>6882</v>
      </c>
      <c r="E2564" s="1" t="s">
        <v>5144</v>
      </c>
      <c r="F2564" s="1" t="s">
        <v>456</v>
      </c>
      <c r="G2564" s="1" t="s">
        <v>1063</v>
      </c>
      <c r="H2564" s="1" t="s">
        <v>6883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6884</v>
      </c>
      <c r="D2565" s="1" t="s">
        <v>6885</v>
      </c>
      <c r="E2565" s="1" t="s">
        <v>5144</v>
      </c>
      <c r="F2565" s="1" t="s">
        <v>456</v>
      </c>
      <c r="G2565" s="1" t="s">
        <v>1063</v>
      </c>
      <c r="H2565" s="1" t="s">
        <v>6886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6887</v>
      </c>
      <c r="D2566" s="1" t="s">
        <v>6888</v>
      </c>
      <c r="E2566" s="1" t="s">
        <v>5144</v>
      </c>
      <c r="F2566" s="1" t="s">
        <v>456</v>
      </c>
      <c r="G2566" s="1" t="s">
        <v>1063</v>
      </c>
      <c r="H2566" s="1" t="s">
        <v>6889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6890</v>
      </c>
      <c r="D2567" s="1" t="s">
        <v>6891</v>
      </c>
      <c r="E2567" s="1" t="s">
        <v>5144</v>
      </c>
      <c r="F2567" s="1" t="s">
        <v>456</v>
      </c>
      <c r="G2567" s="1" t="s">
        <v>1063</v>
      </c>
      <c r="H2567" s="1" t="s">
        <v>6892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6893</v>
      </c>
      <c r="D2568" s="1" t="s">
        <v>6894</v>
      </c>
      <c r="E2568" s="1" t="s">
        <v>5144</v>
      </c>
      <c r="F2568" s="1" t="s">
        <v>456</v>
      </c>
      <c r="G2568" s="1" t="s">
        <v>1063</v>
      </c>
      <c r="H2568" s="1" t="s">
        <v>6895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6896</v>
      </c>
      <c r="D2569" s="1" t="s">
        <v>6897</v>
      </c>
      <c r="E2569" s="1" t="s">
        <v>5144</v>
      </c>
      <c r="F2569" s="1" t="s">
        <v>456</v>
      </c>
      <c r="G2569" s="1" t="s">
        <v>1063</v>
      </c>
      <c r="H2569" s="1" t="s">
        <v>6898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6899</v>
      </c>
      <c r="D2570" s="1" t="s">
        <v>6900</v>
      </c>
      <c r="E2570" s="1" t="s">
        <v>5144</v>
      </c>
      <c r="F2570" s="1" t="s">
        <v>456</v>
      </c>
      <c r="G2570" s="1" t="s">
        <v>1063</v>
      </c>
      <c r="H2570" s="1" t="s">
        <v>6901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6902</v>
      </c>
      <c r="D2571" s="1" t="s">
        <v>6903</v>
      </c>
      <c r="E2571" s="1" t="s">
        <v>5144</v>
      </c>
      <c r="F2571" s="1" t="s">
        <v>456</v>
      </c>
      <c r="G2571" s="1" t="s">
        <v>1063</v>
      </c>
      <c r="H2571" s="1" t="s">
        <v>6904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6167</v>
      </c>
      <c r="D2572" s="1" t="s">
        <v>6905</v>
      </c>
      <c r="E2572" s="1" t="s">
        <v>5144</v>
      </c>
      <c r="F2572" s="1" t="s">
        <v>456</v>
      </c>
      <c r="G2572" s="1" t="s">
        <v>1063</v>
      </c>
      <c r="H2572" s="1" t="s">
        <v>6906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3728</v>
      </c>
      <c r="D2573" s="1" t="s">
        <v>6907</v>
      </c>
      <c r="E2573" s="1" t="s">
        <v>5144</v>
      </c>
      <c r="F2573" s="1" t="s">
        <v>456</v>
      </c>
      <c r="G2573" s="1" t="s">
        <v>1063</v>
      </c>
      <c r="H2573" s="1" t="s">
        <v>6908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6909</v>
      </c>
      <c r="D2574" s="1" t="s">
        <v>6910</v>
      </c>
      <c r="E2574" s="1" t="s">
        <v>5144</v>
      </c>
      <c r="F2574" s="1" t="s">
        <v>456</v>
      </c>
      <c r="G2574" s="1" t="s">
        <v>1063</v>
      </c>
      <c r="H2574" s="1" t="s">
        <v>6911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6912</v>
      </c>
      <c r="D2575" s="1" t="s">
        <v>6913</v>
      </c>
      <c r="E2575" s="1" t="s">
        <v>5144</v>
      </c>
      <c r="F2575" s="1" t="s">
        <v>456</v>
      </c>
      <c r="G2575" s="1" t="s">
        <v>1063</v>
      </c>
      <c r="H2575" s="1" t="s">
        <v>6914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6915</v>
      </c>
      <c r="D2576" s="1" t="s">
        <v>6916</v>
      </c>
      <c r="E2576" s="1" t="s">
        <v>5144</v>
      </c>
      <c r="F2576" s="1" t="s">
        <v>456</v>
      </c>
      <c r="G2576" s="1" t="s">
        <v>1063</v>
      </c>
      <c r="H2576" s="1" t="s">
        <v>6917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6918</v>
      </c>
      <c r="D2577" s="1" t="s">
        <v>6919</v>
      </c>
      <c r="E2577" s="1" t="s">
        <v>5144</v>
      </c>
      <c r="F2577" s="1" t="s">
        <v>456</v>
      </c>
      <c r="G2577" s="1" t="s">
        <v>1063</v>
      </c>
      <c r="H2577" s="1" t="s">
        <v>6920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738</v>
      </c>
      <c r="D2578" s="1" t="s">
        <v>6921</v>
      </c>
      <c r="E2578" s="1" t="s">
        <v>5144</v>
      </c>
      <c r="F2578" s="1" t="s">
        <v>456</v>
      </c>
      <c r="G2578" s="1" t="s">
        <v>1063</v>
      </c>
      <c r="H2578" s="1" t="s">
        <v>6922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6923</v>
      </c>
      <c r="D2579" s="1" t="s">
        <v>6924</v>
      </c>
      <c r="E2579" s="1" t="s">
        <v>5144</v>
      </c>
      <c r="F2579" s="1" t="s">
        <v>456</v>
      </c>
      <c r="G2579" s="1" t="s">
        <v>1063</v>
      </c>
      <c r="H2579" s="1" t="s">
        <v>6925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6926</v>
      </c>
      <c r="D2580" s="1" t="s">
        <v>6927</v>
      </c>
      <c r="E2580" s="1" t="s">
        <v>5144</v>
      </c>
      <c r="F2580" s="1" t="s">
        <v>456</v>
      </c>
      <c r="G2580" s="1" t="s">
        <v>1063</v>
      </c>
      <c r="H2580" s="1" t="s">
        <v>6928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2277</v>
      </c>
      <c r="D2581" s="1" t="s">
        <v>6929</v>
      </c>
      <c r="E2581" s="1" t="s">
        <v>5144</v>
      </c>
      <c r="F2581" s="1" t="s">
        <v>456</v>
      </c>
      <c r="G2581" s="1" t="s">
        <v>1063</v>
      </c>
      <c r="H2581" s="1" t="s">
        <v>6930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5236</v>
      </c>
      <c r="D2582" s="1" t="s">
        <v>6931</v>
      </c>
      <c r="E2582" s="1" t="s">
        <v>5144</v>
      </c>
      <c r="F2582" s="1" t="s">
        <v>456</v>
      </c>
      <c r="G2582" s="1" t="s">
        <v>1063</v>
      </c>
      <c r="H2582" s="1" t="s">
        <v>6932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6933</v>
      </c>
      <c r="D2583" s="1" t="s">
        <v>6934</v>
      </c>
      <c r="E2583" s="1" t="s">
        <v>5144</v>
      </c>
      <c r="F2583" s="1" t="s">
        <v>456</v>
      </c>
      <c r="G2583" s="1" t="s">
        <v>1063</v>
      </c>
      <c r="H2583" s="1" t="s">
        <v>6935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6936</v>
      </c>
      <c r="D2584" s="1" t="s">
        <v>6937</v>
      </c>
      <c r="E2584" s="1" t="s">
        <v>5144</v>
      </c>
      <c r="F2584" s="1" t="s">
        <v>456</v>
      </c>
      <c r="G2584" s="1" t="s">
        <v>1063</v>
      </c>
      <c r="H2584" s="1" t="s">
        <v>6938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3752</v>
      </c>
      <c r="D2585" s="1" t="s">
        <v>6939</v>
      </c>
      <c r="E2585" s="1" t="s">
        <v>5144</v>
      </c>
      <c r="F2585" s="1" t="s">
        <v>456</v>
      </c>
      <c r="G2585" s="1" t="s">
        <v>1063</v>
      </c>
      <c r="H2585" s="1" t="s">
        <v>6940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6941</v>
      </c>
      <c r="D2586" s="1" t="s">
        <v>6942</v>
      </c>
      <c r="E2586" s="1" t="s">
        <v>5144</v>
      </c>
      <c r="F2586" s="1" t="s">
        <v>456</v>
      </c>
      <c r="G2586" s="1" t="s">
        <v>1063</v>
      </c>
      <c r="H2586" s="1" t="s">
        <v>6943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6944</v>
      </c>
      <c r="D2587" s="1" t="s">
        <v>6945</v>
      </c>
      <c r="E2587" s="1" t="s">
        <v>5144</v>
      </c>
      <c r="F2587" s="1" t="s">
        <v>456</v>
      </c>
      <c r="G2587" s="1" t="s">
        <v>1063</v>
      </c>
      <c r="H2587" s="1" t="s">
        <v>6946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6947</v>
      </c>
      <c r="D2588" s="1" t="s">
        <v>6948</v>
      </c>
      <c r="E2588" s="1" t="s">
        <v>5144</v>
      </c>
      <c r="F2588" s="1" t="s">
        <v>456</v>
      </c>
      <c r="G2588" s="1" t="s">
        <v>1063</v>
      </c>
      <c r="H2588" s="1" t="s">
        <v>6949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6950</v>
      </c>
      <c r="D2589" s="1" t="s">
        <v>6951</v>
      </c>
      <c r="E2589" s="1" t="s">
        <v>5144</v>
      </c>
      <c r="F2589" s="1" t="s">
        <v>456</v>
      </c>
      <c r="G2589" s="1" t="s">
        <v>1063</v>
      </c>
      <c r="H2589" s="1" t="s">
        <v>6952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6953</v>
      </c>
      <c r="D2590" s="1" t="s">
        <v>6954</v>
      </c>
      <c r="E2590" s="1" t="s">
        <v>5144</v>
      </c>
      <c r="F2590" s="1" t="s">
        <v>456</v>
      </c>
      <c r="G2590" s="1" t="s">
        <v>1063</v>
      </c>
      <c r="H2590" s="1" t="s">
        <v>6955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6956</v>
      </c>
      <c r="D2591" s="1" t="s">
        <v>6957</v>
      </c>
      <c r="E2591" s="1" t="s">
        <v>5144</v>
      </c>
      <c r="F2591" s="1" t="s">
        <v>456</v>
      </c>
      <c r="G2591" s="1" t="s">
        <v>1063</v>
      </c>
      <c r="H2591" s="1" t="s">
        <v>6958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6959</v>
      </c>
      <c r="D2592" s="1" t="s">
        <v>6960</v>
      </c>
      <c r="E2592" s="1" t="s">
        <v>5144</v>
      </c>
      <c r="F2592" s="1" t="s">
        <v>456</v>
      </c>
      <c r="G2592" s="1" t="s">
        <v>1063</v>
      </c>
      <c r="H2592" s="1" t="s">
        <v>6961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6962</v>
      </c>
      <c r="D2593" s="1" t="s">
        <v>6963</v>
      </c>
      <c r="E2593" s="1" t="s">
        <v>5144</v>
      </c>
      <c r="F2593" s="1" t="s">
        <v>456</v>
      </c>
      <c r="G2593" s="1" t="s">
        <v>1063</v>
      </c>
      <c r="H2593" s="1" t="s">
        <v>6964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6965</v>
      </c>
      <c r="D2594" s="1" t="s">
        <v>6966</v>
      </c>
      <c r="E2594" s="1" t="s">
        <v>5144</v>
      </c>
      <c r="F2594" s="1" t="s">
        <v>456</v>
      </c>
      <c r="G2594" s="1" t="s">
        <v>1063</v>
      </c>
      <c r="H2594" s="1" t="s">
        <v>6967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5329</v>
      </c>
      <c r="D2595" s="1" t="s">
        <v>6968</v>
      </c>
      <c r="E2595" s="1" t="s">
        <v>5144</v>
      </c>
      <c r="F2595" s="1" t="s">
        <v>456</v>
      </c>
      <c r="G2595" s="1" t="s">
        <v>1063</v>
      </c>
      <c r="H2595" s="1" t="s">
        <v>6969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6970</v>
      </c>
      <c r="D2596" s="1" t="s">
        <v>6971</v>
      </c>
      <c r="E2596" s="1" t="s">
        <v>5144</v>
      </c>
      <c r="F2596" s="1" t="s">
        <v>456</v>
      </c>
      <c r="G2596" s="1" t="s">
        <v>1063</v>
      </c>
      <c r="H2596" s="1" t="s">
        <v>6972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2566</v>
      </c>
      <c r="D2597" s="1" t="s">
        <v>6973</v>
      </c>
      <c r="E2597" s="1" t="s">
        <v>5144</v>
      </c>
      <c r="F2597" s="1" t="s">
        <v>456</v>
      </c>
      <c r="G2597" s="1" t="s">
        <v>1063</v>
      </c>
      <c r="H2597" s="1" t="s">
        <v>6974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981</v>
      </c>
      <c r="D2598" s="1" t="s">
        <v>6975</v>
      </c>
      <c r="E2598" s="1" t="s">
        <v>5144</v>
      </c>
      <c r="F2598" s="1" t="s">
        <v>456</v>
      </c>
      <c r="G2598" s="1" t="s">
        <v>1063</v>
      </c>
      <c r="H2598" s="1" t="s">
        <v>6976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6977</v>
      </c>
      <c r="D2599" s="1" t="s">
        <v>6978</v>
      </c>
      <c r="E2599" s="1" t="s">
        <v>5144</v>
      </c>
      <c r="F2599" s="1" t="s">
        <v>456</v>
      </c>
      <c r="G2599" s="1" t="s">
        <v>1063</v>
      </c>
      <c r="H2599" s="1" t="s">
        <v>6979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6980</v>
      </c>
      <c r="D2600" s="1" t="s">
        <v>6981</v>
      </c>
      <c r="E2600" s="1" t="s">
        <v>5144</v>
      </c>
      <c r="F2600" s="1" t="s">
        <v>456</v>
      </c>
      <c r="G2600" s="1" t="s">
        <v>1063</v>
      </c>
      <c r="H2600" s="1" t="s">
        <v>6982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6983</v>
      </c>
      <c r="D2601" s="1" t="s">
        <v>6984</v>
      </c>
      <c r="E2601" s="1" t="s">
        <v>5144</v>
      </c>
      <c r="F2601" s="1" t="s">
        <v>456</v>
      </c>
      <c r="G2601" s="1" t="s">
        <v>1063</v>
      </c>
      <c r="H2601" s="1" t="s">
        <v>6985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6986</v>
      </c>
      <c r="D2602" s="1" t="s">
        <v>6987</v>
      </c>
      <c r="E2602" s="1" t="s">
        <v>5144</v>
      </c>
      <c r="F2602" s="1" t="s">
        <v>456</v>
      </c>
      <c r="G2602" s="1" t="s">
        <v>1063</v>
      </c>
      <c r="H2602" s="1" t="s">
        <v>6988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6989</v>
      </c>
      <c r="D2603" s="1" t="s">
        <v>6990</v>
      </c>
      <c r="E2603" s="1" t="s">
        <v>5144</v>
      </c>
      <c r="F2603" s="1" t="s">
        <v>456</v>
      </c>
      <c r="G2603" s="1" t="s">
        <v>1063</v>
      </c>
      <c r="H2603" s="1" t="s">
        <v>6991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6992</v>
      </c>
      <c r="D2604" s="1" t="s">
        <v>6993</v>
      </c>
      <c r="E2604" s="1" t="s">
        <v>5144</v>
      </c>
      <c r="F2604" s="1" t="s">
        <v>456</v>
      </c>
      <c r="G2604" s="1" t="s">
        <v>1063</v>
      </c>
      <c r="H2604" s="1" t="s">
        <v>6994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6995</v>
      </c>
      <c r="D2605" s="1" t="s">
        <v>6996</v>
      </c>
      <c r="E2605" s="1" t="s">
        <v>5144</v>
      </c>
      <c r="F2605" s="1" t="s">
        <v>456</v>
      </c>
      <c r="G2605" s="1" t="s">
        <v>1063</v>
      </c>
      <c r="H2605" s="1" t="s">
        <v>6997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6998</v>
      </c>
      <c r="D2606" s="1" t="s">
        <v>6999</v>
      </c>
      <c r="E2606" s="1" t="s">
        <v>5144</v>
      </c>
      <c r="F2606" s="1" t="s">
        <v>456</v>
      </c>
      <c r="G2606" s="1" t="s">
        <v>1063</v>
      </c>
      <c r="H2606" s="1" t="s">
        <v>7000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2428</v>
      </c>
      <c r="D2607" s="1" t="s">
        <v>7001</v>
      </c>
      <c r="E2607" s="1" t="s">
        <v>5144</v>
      </c>
      <c r="F2607" s="1" t="s">
        <v>456</v>
      </c>
      <c r="G2607" s="1" t="s">
        <v>1063</v>
      </c>
      <c r="H2607" s="1" t="s">
        <v>7002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7003</v>
      </c>
      <c r="D2608" s="1" t="s">
        <v>7004</v>
      </c>
      <c r="E2608" s="1" t="s">
        <v>5144</v>
      </c>
      <c r="F2608" s="1" t="s">
        <v>456</v>
      </c>
      <c r="G2608" s="1" t="s">
        <v>1063</v>
      </c>
      <c r="H2608" s="1" t="s">
        <v>7005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7006</v>
      </c>
      <c r="D2609" s="1" t="s">
        <v>7007</v>
      </c>
      <c r="E2609" s="1" t="s">
        <v>5144</v>
      </c>
      <c r="F2609" s="1" t="s">
        <v>456</v>
      </c>
      <c r="G2609" s="1" t="s">
        <v>1063</v>
      </c>
      <c r="H2609" s="1" t="s">
        <v>7008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6429</v>
      </c>
      <c r="D2610" s="1" t="s">
        <v>7009</v>
      </c>
      <c r="E2610" s="1" t="s">
        <v>5144</v>
      </c>
      <c r="F2610" s="1" t="s">
        <v>456</v>
      </c>
      <c r="G2610" s="1" t="s">
        <v>1063</v>
      </c>
      <c r="H2610" s="1" t="s">
        <v>7010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6790</v>
      </c>
      <c r="D2611" s="1" t="s">
        <v>7011</v>
      </c>
      <c r="E2611" s="1" t="s">
        <v>5144</v>
      </c>
      <c r="F2611" s="1" t="s">
        <v>456</v>
      </c>
      <c r="G2611" s="1" t="s">
        <v>1063</v>
      </c>
      <c r="H2611" s="1" t="s">
        <v>7012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7013</v>
      </c>
      <c r="D2612" s="1" t="s">
        <v>7014</v>
      </c>
      <c r="E2612" s="1" t="s">
        <v>5144</v>
      </c>
      <c r="F2612" s="1" t="s">
        <v>456</v>
      </c>
      <c r="G2612" s="1" t="s">
        <v>1063</v>
      </c>
      <c r="H2612" s="1" t="s">
        <v>7015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2403</v>
      </c>
      <c r="D2613" s="1" t="s">
        <v>7016</v>
      </c>
      <c r="E2613" s="1" t="s">
        <v>5144</v>
      </c>
      <c r="F2613" s="1" t="s">
        <v>456</v>
      </c>
      <c r="G2613" s="1" t="s">
        <v>1063</v>
      </c>
      <c r="H2613" s="1" t="s">
        <v>7017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7018</v>
      </c>
      <c r="D2614" s="1" t="s">
        <v>7019</v>
      </c>
      <c r="E2614" s="1" t="s">
        <v>5144</v>
      </c>
      <c r="F2614" s="1" t="s">
        <v>456</v>
      </c>
      <c r="G2614" s="1" t="s">
        <v>1063</v>
      </c>
      <c r="H2614" s="1" t="s">
        <v>7020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7021</v>
      </c>
      <c r="D2615" s="1" t="s">
        <v>7022</v>
      </c>
      <c r="E2615" s="1" t="s">
        <v>5144</v>
      </c>
      <c r="F2615" s="1" t="s">
        <v>456</v>
      </c>
      <c r="G2615" s="1" t="s">
        <v>1063</v>
      </c>
      <c r="H2615" s="1" t="s">
        <v>7023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2088</v>
      </c>
      <c r="D2616" s="1" t="s">
        <v>7024</v>
      </c>
      <c r="E2616" s="1" t="s">
        <v>5144</v>
      </c>
      <c r="F2616" s="1" t="s">
        <v>456</v>
      </c>
      <c r="G2616" s="1" t="s">
        <v>1063</v>
      </c>
      <c r="H2616" s="1" t="s">
        <v>7025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2034</v>
      </c>
      <c r="D2617" s="1" t="s">
        <v>7026</v>
      </c>
      <c r="E2617" s="1" t="s">
        <v>1048</v>
      </c>
      <c r="F2617" s="1" t="s">
        <v>180</v>
      </c>
      <c r="G2617" s="1" t="s">
        <v>1063</v>
      </c>
      <c r="H2617" s="1" t="s">
        <v>7027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7028</v>
      </c>
      <c r="D2618" s="1" t="s">
        <v>7029</v>
      </c>
      <c r="E2618" s="1" t="s">
        <v>1048</v>
      </c>
      <c r="F2618" s="1" t="s">
        <v>180</v>
      </c>
      <c r="G2618" s="1" t="s">
        <v>1063</v>
      </c>
      <c r="H2618" s="1" t="s">
        <v>7030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7031</v>
      </c>
      <c r="D2619" s="1" t="s">
        <v>7032</v>
      </c>
      <c r="E2619" s="1" t="s">
        <v>1048</v>
      </c>
      <c r="F2619" s="1" t="s">
        <v>180</v>
      </c>
      <c r="G2619" s="1" t="s">
        <v>1063</v>
      </c>
      <c r="H2619" s="1" t="s">
        <v>7033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7034</v>
      </c>
      <c r="D2620" s="1" t="s">
        <v>7035</v>
      </c>
      <c r="E2620" s="1" t="s">
        <v>1048</v>
      </c>
      <c r="F2620" s="1" t="s">
        <v>180</v>
      </c>
      <c r="G2620" s="1" t="s">
        <v>1063</v>
      </c>
      <c r="H2620" s="1" t="s">
        <v>7036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7037</v>
      </c>
      <c r="D2621" s="1" t="s">
        <v>7038</v>
      </c>
      <c r="E2621" s="1" t="s">
        <v>1048</v>
      </c>
      <c r="F2621" s="1" t="s">
        <v>180</v>
      </c>
      <c r="G2621" s="1" t="s">
        <v>1063</v>
      </c>
      <c r="H2621" s="1" t="s">
        <v>7039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7040</v>
      </c>
      <c r="D2622" s="1" t="s">
        <v>7041</v>
      </c>
      <c r="E2622" s="1" t="s">
        <v>1048</v>
      </c>
      <c r="F2622" s="1" t="s">
        <v>180</v>
      </c>
      <c r="G2622" s="1" t="s">
        <v>1063</v>
      </c>
      <c r="H2622" s="1" t="s">
        <v>7042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7043</v>
      </c>
      <c r="D2623" s="1" t="s">
        <v>7044</v>
      </c>
      <c r="E2623" s="1" t="s">
        <v>1048</v>
      </c>
      <c r="F2623" s="1" t="s">
        <v>180</v>
      </c>
      <c r="G2623" s="1" t="s">
        <v>1063</v>
      </c>
      <c r="H2623" s="1" t="s">
        <v>7045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7046</v>
      </c>
      <c r="D2624" s="1" t="s">
        <v>7047</v>
      </c>
      <c r="E2624" s="1" t="s">
        <v>1048</v>
      </c>
      <c r="F2624" s="1" t="s">
        <v>180</v>
      </c>
      <c r="G2624" s="1" t="s">
        <v>1063</v>
      </c>
      <c r="H2624" s="1" t="s">
        <v>7048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7049</v>
      </c>
      <c r="D2625" s="1" t="s">
        <v>7050</v>
      </c>
      <c r="E2625" s="1" t="s">
        <v>1048</v>
      </c>
      <c r="F2625" s="1" t="s">
        <v>180</v>
      </c>
      <c r="G2625" s="1" t="s">
        <v>1063</v>
      </c>
      <c r="H2625" s="1" t="s">
        <v>7051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7052</v>
      </c>
      <c r="D2626" s="1" t="s">
        <v>7053</v>
      </c>
      <c r="E2626" s="1" t="s">
        <v>1048</v>
      </c>
      <c r="F2626" s="1" t="s">
        <v>180</v>
      </c>
      <c r="G2626" s="1" t="s">
        <v>1063</v>
      </c>
      <c r="H2626" s="1" t="s">
        <v>7054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7055</v>
      </c>
      <c r="D2627" s="1" t="s">
        <v>7056</v>
      </c>
      <c r="E2627" s="1" t="s">
        <v>1048</v>
      </c>
      <c r="F2627" s="1" t="s">
        <v>180</v>
      </c>
      <c r="G2627" s="1" t="s">
        <v>1063</v>
      </c>
      <c r="H2627" s="1" t="s">
        <v>7057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2093</v>
      </c>
      <c r="D2628" s="1" t="s">
        <v>7058</v>
      </c>
      <c r="E2628" s="1" t="s">
        <v>1048</v>
      </c>
      <c r="F2628" s="1" t="s">
        <v>180</v>
      </c>
      <c r="G2628" s="1" t="s">
        <v>1063</v>
      </c>
      <c r="H2628" s="1" t="s">
        <v>7059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1245</v>
      </c>
      <c r="D2629" s="1" t="s">
        <v>7060</v>
      </c>
      <c r="E2629" s="1" t="s">
        <v>1048</v>
      </c>
      <c r="F2629" s="1" t="s">
        <v>180</v>
      </c>
      <c r="G2629" s="1" t="s">
        <v>1063</v>
      </c>
      <c r="H2629" s="1" t="s">
        <v>7061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1417</v>
      </c>
      <c r="D2630" s="1" t="s">
        <v>7062</v>
      </c>
      <c r="E2630" s="1" t="s">
        <v>1048</v>
      </c>
      <c r="F2630" s="1" t="s">
        <v>180</v>
      </c>
      <c r="G2630" s="1" t="s">
        <v>1063</v>
      </c>
      <c r="H2630" s="1" t="s">
        <v>7063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2096</v>
      </c>
      <c r="D2631" s="1" t="s">
        <v>7064</v>
      </c>
      <c r="E2631" s="1" t="s">
        <v>1048</v>
      </c>
      <c r="F2631" s="1" t="s">
        <v>180</v>
      </c>
      <c r="G2631" s="1" t="s">
        <v>1063</v>
      </c>
      <c r="H2631" s="1" t="s">
        <v>7065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1030</v>
      </c>
      <c r="D2632" s="1" t="s">
        <v>7066</v>
      </c>
      <c r="E2632" s="1" t="s">
        <v>1048</v>
      </c>
      <c r="F2632" s="1" t="s">
        <v>180</v>
      </c>
      <c r="G2632" s="1" t="s">
        <v>1063</v>
      </c>
      <c r="H2632" s="1" t="s">
        <v>7067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5254</v>
      </c>
      <c r="D2633" s="1" t="s">
        <v>7068</v>
      </c>
      <c r="E2633" s="1" t="s">
        <v>1048</v>
      </c>
      <c r="F2633" s="1" t="s">
        <v>180</v>
      </c>
      <c r="G2633" s="1" t="s">
        <v>1063</v>
      </c>
      <c r="H2633" s="1" t="s">
        <v>7069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7070</v>
      </c>
      <c r="D2634" s="1" t="s">
        <v>7071</v>
      </c>
      <c r="E2634" s="1" t="s">
        <v>1048</v>
      </c>
      <c r="F2634" s="1" t="s">
        <v>180</v>
      </c>
      <c r="G2634" s="1" t="s">
        <v>1063</v>
      </c>
      <c r="H2634" s="1" t="s">
        <v>7072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1245</v>
      </c>
      <c r="D2635" s="1" t="s">
        <v>7073</v>
      </c>
      <c r="E2635" s="1" t="s">
        <v>1048</v>
      </c>
      <c r="F2635" s="1" t="s">
        <v>180</v>
      </c>
      <c r="G2635" s="1" t="s">
        <v>1063</v>
      </c>
      <c r="H2635" s="1" t="s">
        <v>7074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7075</v>
      </c>
      <c r="D2636" s="1" t="s">
        <v>7076</v>
      </c>
      <c r="E2636" s="1" t="s">
        <v>1048</v>
      </c>
      <c r="F2636" s="1" t="s">
        <v>180</v>
      </c>
      <c r="G2636" s="1" t="s">
        <v>1063</v>
      </c>
      <c r="H2636" s="1" t="s">
        <v>7077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7078</v>
      </c>
      <c r="D2637" s="1" t="s">
        <v>7079</v>
      </c>
      <c r="E2637" s="1" t="s">
        <v>1048</v>
      </c>
      <c r="F2637" s="1" t="s">
        <v>180</v>
      </c>
      <c r="G2637" s="1" t="s">
        <v>1063</v>
      </c>
      <c r="H2637" s="1" t="s">
        <v>7080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7081</v>
      </c>
      <c r="D2638" s="1" t="s">
        <v>7082</v>
      </c>
      <c r="E2638" s="1" t="s">
        <v>1048</v>
      </c>
      <c r="F2638" s="1" t="s">
        <v>180</v>
      </c>
      <c r="G2638" s="1" t="s">
        <v>1063</v>
      </c>
      <c r="H2638" s="1" t="s">
        <v>7083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7084</v>
      </c>
      <c r="D2639" s="1" t="s">
        <v>7085</v>
      </c>
      <c r="E2639" s="1" t="s">
        <v>1048</v>
      </c>
      <c r="F2639" s="1" t="s">
        <v>180</v>
      </c>
      <c r="G2639" s="1" t="s">
        <v>1063</v>
      </c>
      <c r="H2639" s="1" t="s">
        <v>7086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7087</v>
      </c>
      <c r="D2640" s="1" t="s">
        <v>7088</v>
      </c>
      <c r="E2640" s="1" t="s">
        <v>1048</v>
      </c>
      <c r="F2640" s="1" t="s">
        <v>180</v>
      </c>
      <c r="G2640" s="1" t="s">
        <v>1063</v>
      </c>
      <c r="H2640" s="1" t="s">
        <v>7089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7090</v>
      </c>
      <c r="D2641" s="1" t="s">
        <v>7091</v>
      </c>
      <c r="E2641" s="1" t="s">
        <v>1048</v>
      </c>
      <c r="F2641" s="1" t="s">
        <v>180</v>
      </c>
      <c r="G2641" s="1" t="s">
        <v>1063</v>
      </c>
      <c r="H2641" s="1" t="s">
        <v>7092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7093</v>
      </c>
      <c r="D2642" s="1" t="s">
        <v>7094</v>
      </c>
      <c r="E2642" s="1" t="s">
        <v>1048</v>
      </c>
      <c r="F2642" s="1" t="s">
        <v>180</v>
      </c>
      <c r="G2642" s="1" t="s">
        <v>1063</v>
      </c>
      <c r="H2642" s="1" t="s">
        <v>7095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893</v>
      </c>
      <c r="D2643" s="1" t="s">
        <v>7096</v>
      </c>
      <c r="E2643" s="1" t="s">
        <v>1048</v>
      </c>
      <c r="F2643" s="1" t="s">
        <v>180</v>
      </c>
      <c r="G2643" s="1" t="s">
        <v>1063</v>
      </c>
      <c r="H2643" s="1" t="s">
        <v>7097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7098</v>
      </c>
      <c r="D2644" s="1" t="s">
        <v>7099</v>
      </c>
      <c r="E2644" s="1" t="s">
        <v>1048</v>
      </c>
      <c r="F2644" s="1" t="s">
        <v>180</v>
      </c>
      <c r="G2644" s="1" t="s">
        <v>1063</v>
      </c>
      <c r="H2644" s="1" t="s">
        <v>7100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7101</v>
      </c>
      <c r="D2645" s="1" t="s">
        <v>7102</v>
      </c>
      <c r="E2645" s="1" t="s">
        <v>1048</v>
      </c>
      <c r="F2645" s="1" t="s">
        <v>180</v>
      </c>
      <c r="G2645" s="1" t="s">
        <v>1063</v>
      </c>
      <c r="H2645" s="1" t="s">
        <v>7103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7104</v>
      </c>
      <c r="D2646" s="1" t="s">
        <v>7105</v>
      </c>
      <c r="E2646" s="1" t="s">
        <v>1048</v>
      </c>
      <c r="F2646" s="1" t="s">
        <v>180</v>
      </c>
      <c r="G2646" s="1" t="s">
        <v>1063</v>
      </c>
      <c r="H2646" s="1" t="s">
        <v>7106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1417</v>
      </c>
      <c r="D2647" s="1" t="s">
        <v>7107</v>
      </c>
      <c r="E2647" s="1" t="s">
        <v>1048</v>
      </c>
      <c r="F2647" s="1" t="s">
        <v>180</v>
      </c>
      <c r="G2647" s="1" t="s">
        <v>1063</v>
      </c>
      <c r="H2647" s="1" t="s">
        <v>7108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7109</v>
      </c>
      <c r="D2648" s="1" t="s">
        <v>7110</v>
      </c>
      <c r="E2648" s="1" t="s">
        <v>1048</v>
      </c>
      <c r="F2648" s="1" t="s">
        <v>180</v>
      </c>
      <c r="G2648" s="1" t="s">
        <v>1063</v>
      </c>
      <c r="H2648" s="1" t="s">
        <v>7111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1245</v>
      </c>
      <c r="D2649" s="1" t="s">
        <v>7112</v>
      </c>
      <c r="E2649" s="1" t="s">
        <v>1048</v>
      </c>
      <c r="F2649" s="1" t="s">
        <v>180</v>
      </c>
      <c r="G2649" s="1" t="s">
        <v>1063</v>
      </c>
      <c r="H2649" s="1" t="s">
        <v>7113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7114</v>
      </c>
      <c r="D2650" s="1" t="s">
        <v>7115</v>
      </c>
      <c r="E2650" s="1" t="s">
        <v>1048</v>
      </c>
      <c r="F2650" s="1" t="s">
        <v>180</v>
      </c>
      <c r="G2650" s="1" t="s">
        <v>1063</v>
      </c>
      <c r="H2650" s="1" t="s">
        <v>7116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735</v>
      </c>
      <c r="D2651" s="1" t="s">
        <v>7117</v>
      </c>
      <c r="E2651" s="1" t="s">
        <v>1048</v>
      </c>
      <c r="F2651" s="1" t="s">
        <v>180</v>
      </c>
      <c r="G2651" s="1" t="s">
        <v>1063</v>
      </c>
      <c r="H2651" s="1" t="s">
        <v>7118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2337</v>
      </c>
      <c r="D2652" s="1" t="s">
        <v>7119</v>
      </c>
      <c r="E2652" s="1" t="s">
        <v>1048</v>
      </c>
      <c r="F2652" s="1" t="s">
        <v>180</v>
      </c>
      <c r="G2652" s="1" t="s">
        <v>1063</v>
      </c>
      <c r="H2652" s="1" t="s">
        <v>7120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2073</v>
      </c>
      <c r="D2653" s="1" t="s">
        <v>7121</v>
      </c>
      <c r="E2653" s="1" t="s">
        <v>1048</v>
      </c>
      <c r="F2653" s="1" t="s">
        <v>180</v>
      </c>
      <c r="G2653" s="1" t="s">
        <v>1063</v>
      </c>
      <c r="H2653" s="1" t="s">
        <v>7122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2105</v>
      </c>
      <c r="D2654" s="1" t="s">
        <v>7123</v>
      </c>
      <c r="E2654" s="1" t="s">
        <v>1048</v>
      </c>
      <c r="F2654" s="1" t="s">
        <v>180</v>
      </c>
      <c r="G2654" s="1" t="s">
        <v>1063</v>
      </c>
      <c r="H2654" s="1" t="s">
        <v>7124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7125</v>
      </c>
      <c r="D2655" s="1" t="s">
        <v>7126</v>
      </c>
      <c r="E2655" s="1" t="s">
        <v>1048</v>
      </c>
      <c r="F2655" s="1" t="s">
        <v>180</v>
      </c>
      <c r="G2655" s="1" t="s">
        <v>1063</v>
      </c>
      <c r="H2655" s="1" t="s">
        <v>7127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7128</v>
      </c>
      <c r="D2656" s="1" t="s">
        <v>7129</v>
      </c>
      <c r="E2656" s="1" t="s">
        <v>1048</v>
      </c>
      <c r="F2656" s="1" t="s">
        <v>180</v>
      </c>
      <c r="G2656" s="1" t="s">
        <v>1063</v>
      </c>
      <c r="H2656" s="1" t="s">
        <v>7130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3198</v>
      </c>
      <c r="D2657" s="1" t="s">
        <v>7131</v>
      </c>
      <c r="E2657" s="1" t="s">
        <v>1048</v>
      </c>
      <c r="F2657" s="1" t="s">
        <v>180</v>
      </c>
      <c r="G2657" s="1" t="s">
        <v>1063</v>
      </c>
      <c r="H2657" s="1" t="s">
        <v>7132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7133</v>
      </c>
      <c r="D2658" s="1" t="s">
        <v>7134</v>
      </c>
      <c r="E2658" s="1" t="s">
        <v>1048</v>
      </c>
      <c r="F2658" s="1" t="s">
        <v>180</v>
      </c>
      <c r="G2658" s="1" t="s">
        <v>1063</v>
      </c>
      <c r="H2658" s="1" t="s">
        <v>7135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7136</v>
      </c>
      <c r="D2659" s="1" t="s">
        <v>7137</v>
      </c>
      <c r="E2659" s="1" t="s">
        <v>1048</v>
      </c>
      <c r="F2659" s="1" t="s">
        <v>180</v>
      </c>
      <c r="G2659" s="1" t="s">
        <v>1063</v>
      </c>
      <c r="H2659" s="1" t="s">
        <v>7138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7139</v>
      </c>
      <c r="D2660" s="1" t="s">
        <v>7140</v>
      </c>
      <c r="E2660" s="1" t="s">
        <v>1048</v>
      </c>
      <c r="F2660" s="1" t="s">
        <v>180</v>
      </c>
      <c r="G2660" s="1" t="s">
        <v>1063</v>
      </c>
      <c r="H2660" s="1" t="s">
        <v>7141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7142</v>
      </c>
      <c r="D2661" s="1" t="s">
        <v>7143</v>
      </c>
      <c r="E2661" s="1" t="s">
        <v>1048</v>
      </c>
      <c r="F2661" s="1" t="s">
        <v>180</v>
      </c>
      <c r="G2661" s="1" t="s">
        <v>1063</v>
      </c>
      <c r="H2661" s="1" t="s">
        <v>7144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7145</v>
      </c>
      <c r="D2662" s="1" t="s">
        <v>7146</v>
      </c>
      <c r="E2662" s="1" t="s">
        <v>1048</v>
      </c>
      <c r="F2662" s="1" t="s">
        <v>180</v>
      </c>
      <c r="G2662" s="1" t="s">
        <v>1063</v>
      </c>
      <c r="H2662" s="1" t="s">
        <v>7147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7148</v>
      </c>
      <c r="D2663" s="1" t="s">
        <v>7149</v>
      </c>
      <c r="E2663" s="1" t="s">
        <v>1048</v>
      </c>
      <c r="F2663" s="1" t="s">
        <v>180</v>
      </c>
      <c r="G2663" s="1" t="s">
        <v>1063</v>
      </c>
      <c r="H2663" s="1" t="s">
        <v>7150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7151</v>
      </c>
      <c r="D2664" s="1" t="s">
        <v>7152</v>
      </c>
      <c r="E2664" s="1" t="s">
        <v>1048</v>
      </c>
      <c r="F2664" s="1" t="s">
        <v>180</v>
      </c>
      <c r="G2664" s="1" t="s">
        <v>1063</v>
      </c>
      <c r="H2664" s="1" t="s">
        <v>7153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7154</v>
      </c>
      <c r="D2665" s="1" t="s">
        <v>7155</v>
      </c>
      <c r="E2665" s="1" t="s">
        <v>1048</v>
      </c>
      <c r="F2665" s="1" t="s">
        <v>180</v>
      </c>
      <c r="G2665" s="1" t="s">
        <v>1063</v>
      </c>
      <c r="H2665" s="1" t="s">
        <v>7156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2566</v>
      </c>
      <c r="D2666" s="1" t="s">
        <v>7157</v>
      </c>
      <c r="E2666" s="1" t="s">
        <v>1048</v>
      </c>
      <c r="F2666" s="1" t="s">
        <v>180</v>
      </c>
      <c r="G2666" s="1" t="s">
        <v>1063</v>
      </c>
      <c r="H2666" s="1" t="s">
        <v>7158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3519</v>
      </c>
      <c r="D2667" s="1" t="s">
        <v>7159</v>
      </c>
      <c r="E2667" s="1" t="s">
        <v>1048</v>
      </c>
      <c r="F2667" s="1" t="s">
        <v>180</v>
      </c>
      <c r="G2667" s="1" t="s">
        <v>1063</v>
      </c>
      <c r="H2667" s="1" t="s">
        <v>7160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7161</v>
      </c>
      <c r="D2668" s="1" t="s">
        <v>7162</v>
      </c>
      <c r="E2668" s="1" t="s">
        <v>1048</v>
      </c>
      <c r="F2668" s="1" t="s">
        <v>180</v>
      </c>
      <c r="G2668" s="1" t="s">
        <v>1063</v>
      </c>
      <c r="H2668" s="1" t="s">
        <v>7163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7164</v>
      </c>
      <c r="D2669" s="1" t="s">
        <v>7165</v>
      </c>
      <c r="E2669" s="1" t="s">
        <v>1048</v>
      </c>
      <c r="F2669" s="1" t="s">
        <v>180</v>
      </c>
      <c r="G2669" s="1" t="s">
        <v>1063</v>
      </c>
      <c r="H2669" s="1" t="s">
        <v>7166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7167</v>
      </c>
      <c r="D2670" s="1" t="s">
        <v>7168</v>
      </c>
      <c r="E2670" s="1" t="s">
        <v>1048</v>
      </c>
      <c r="F2670" s="1" t="s">
        <v>180</v>
      </c>
      <c r="G2670" s="1" t="s">
        <v>1063</v>
      </c>
      <c r="H2670" s="1" t="s">
        <v>7169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7170</v>
      </c>
      <c r="D2671" s="1" t="s">
        <v>7171</v>
      </c>
      <c r="E2671" s="1" t="s">
        <v>1048</v>
      </c>
      <c r="F2671" s="1" t="s">
        <v>180</v>
      </c>
      <c r="G2671" s="1" t="s">
        <v>1063</v>
      </c>
      <c r="H2671" s="1" t="s">
        <v>7172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7173</v>
      </c>
      <c r="D2672" s="1" t="s">
        <v>7174</v>
      </c>
      <c r="E2672" s="1" t="s">
        <v>1048</v>
      </c>
      <c r="F2672" s="1" t="s">
        <v>180</v>
      </c>
      <c r="G2672" s="1" t="s">
        <v>1063</v>
      </c>
      <c r="H2672" s="1" t="s">
        <v>7175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1039</v>
      </c>
      <c r="D2673" s="1" t="s">
        <v>4775</v>
      </c>
      <c r="E2673" s="1" t="s">
        <v>1048</v>
      </c>
      <c r="F2673" s="1" t="s">
        <v>180</v>
      </c>
      <c r="G2673" s="1" t="s">
        <v>1063</v>
      </c>
      <c r="H2673" s="1" t="s">
        <v>7176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7177</v>
      </c>
      <c r="D2674" s="1" t="s">
        <v>4778</v>
      </c>
      <c r="E2674" s="1" t="s">
        <v>1048</v>
      </c>
      <c r="F2674" s="1" t="s">
        <v>180</v>
      </c>
      <c r="G2674" s="1" t="s">
        <v>1063</v>
      </c>
      <c r="H2674" s="1" t="s">
        <v>7178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7179</v>
      </c>
      <c r="D2675" s="1" t="s">
        <v>4781</v>
      </c>
      <c r="E2675" s="1" t="s">
        <v>1048</v>
      </c>
      <c r="F2675" s="1" t="s">
        <v>180</v>
      </c>
      <c r="G2675" s="1" t="s">
        <v>1063</v>
      </c>
      <c r="H2675" s="1" t="s">
        <v>7180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7043</v>
      </c>
      <c r="D2676" s="1" t="s">
        <v>4784</v>
      </c>
      <c r="E2676" s="1" t="s">
        <v>1048</v>
      </c>
      <c r="F2676" s="1" t="s">
        <v>180</v>
      </c>
      <c r="G2676" s="1" t="s">
        <v>1063</v>
      </c>
      <c r="H2676" s="1" t="s">
        <v>7181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7182</v>
      </c>
      <c r="D2677" s="1" t="s">
        <v>7183</v>
      </c>
      <c r="E2677" s="1" t="s">
        <v>1048</v>
      </c>
      <c r="F2677" s="1" t="s">
        <v>180</v>
      </c>
      <c r="G2677" s="1" t="s">
        <v>1063</v>
      </c>
      <c r="H2677" s="1" t="s">
        <v>7184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116</v>
      </c>
      <c r="D2678" s="1" t="s">
        <v>7185</v>
      </c>
      <c r="E2678" s="1" t="s">
        <v>1048</v>
      </c>
      <c r="F2678" s="1" t="s">
        <v>180</v>
      </c>
      <c r="G2678" s="1" t="s">
        <v>1063</v>
      </c>
      <c r="H2678" s="1" t="s">
        <v>7186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2116</v>
      </c>
      <c r="D2679" s="1" t="s">
        <v>7187</v>
      </c>
      <c r="E2679" s="1" t="s">
        <v>1048</v>
      </c>
      <c r="F2679" s="1" t="s">
        <v>180</v>
      </c>
      <c r="G2679" s="1" t="s">
        <v>1063</v>
      </c>
      <c r="H2679" s="1" t="s">
        <v>7188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7189</v>
      </c>
      <c r="D2680" s="1" t="s">
        <v>7190</v>
      </c>
      <c r="E2680" s="1" t="s">
        <v>1048</v>
      </c>
      <c r="F2680" s="1" t="s">
        <v>180</v>
      </c>
      <c r="G2680" s="1" t="s">
        <v>1063</v>
      </c>
      <c r="H2680" s="1" t="s">
        <v>7191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1245</v>
      </c>
      <c r="D2681" s="1" t="s">
        <v>7192</v>
      </c>
      <c r="E2681" s="1" t="s">
        <v>1048</v>
      </c>
      <c r="F2681" s="1" t="s">
        <v>180</v>
      </c>
      <c r="G2681" s="1" t="s">
        <v>1063</v>
      </c>
      <c r="H2681" s="1" t="s">
        <v>7193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7194</v>
      </c>
      <c r="D2682" s="1" t="s">
        <v>7195</v>
      </c>
      <c r="E2682" s="1" t="s">
        <v>1048</v>
      </c>
      <c r="F2682" s="1" t="s">
        <v>180</v>
      </c>
      <c r="G2682" s="1" t="s">
        <v>1063</v>
      </c>
      <c r="H2682" s="1" t="s">
        <v>7196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1263</v>
      </c>
      <c r="D2683" s="1" t="s">
        <v>7197</v>
      </c>
      <c r="E2683" s="1" t="s">
        <v>1048</v>
      </c>
      <c r="F2683" s="1" t="s">
        <v>180</v>
      </c>
      <c r="G2683" s="1" t="s">
        <v>1063</v>
      </c>
      <c r="H2683" s="1" t="s">
        <v>7198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2228</v>
      </c>
      <c r="D2684" s="1" t="s">
        <v>7199</v>
      </c>
      <c r="E2684" s="1" t="s">
        <v>1048</v>
      </c>
      <c r="F2684" s="1" t="s">
        <v>180</v>
      </c>
      <c r="G2684" s="1" t="s">
        <v>1063</v>
      </c>
      <c r="H2684" s="1" t="s">
        <v>7200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1417</v>
      </c>
      <c r="D2685" s="1" t="s">
        <v>7201</v>
      </c>
      <c r="E2685" s="1" t="s">
        <v>1048</v>
      </c>
      <c r="F2685" s="1" t="s">
        <v>180</v>
      </c>
      <c r="G2685" s="1" t="s">
        <v>1063</v>
      </c>
      <c r="H2685" s="1" t="s">
        <v>7202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7203</v>
      </c>
      <c r="D2686" s="1" t="s">
        <v>7204</v>
      </c>
      <c r="E2686" s="1" t="s">
        <v>1048</v>
      </c>
      <c r="F2686" s="1" t="s">
        <v>180</v>
      </c>
      <c r="G2686" s="1" t="s">
        <v>1063</v>
      </c>
      <c r="H2686" s="1" t="s">
        <v>7205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7206</v>
      </c>
      <c r="D2687" s="1" t="s">
        <v>7207</v>
      </c>
      <c r="E2687" s="1" t="s">
        <v>1048</v>
      </c>
      <c r="F2687" s="1" t="s">
        <v>180</v>
      </c>
      <c r="G2687" s="1" t="s">
        <v>1063</v>
      </c>
      <c r="H2687" s="1" t="s">
        <v>7208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7209</v>
      </c>
      <c r="D2688" s="1" t="s">
        <v>7210</v>
      </c>
      <c r="E2688" s="1" t="s">
        <v>1048</v>
      </c>
      <c r="F2688" s="1" t="s">
        <v>180</v>
      </c>
      <c r="G2688" s="1" t="s">
        <v>1063</v>
      </c>
      <c r="H2688" s="1" t="s">
        <v>7211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2046</v>
      </c>
      <c r="D2689" s="1" t="s">
        <v>7212</v>
      </c>
      <c r="E2689" s="1" t="s">
        <v>1048</v>
      </c>
      <c r="F2689" s="1" t="s">
        <v>180</v>
      </c>
      <c r="G2689" s="1" t="s">
        <v>1063</v>
      </c>
      <c r="H2689" s="1" t="s">
        <v>7213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7214</v>
      </c>
      <c r="D2690" s="1" t="s">
        <v>7215</v>
      </c>
      <c r="E2690" s="1" t="s">
        <v>1048</v>
      </c>
      <c r="F2690" s="1" t="s">
        <v>180</v>
      </c>
      <c r="G2690" s="1" t="s">
        <v>1063</v>
      </c>
      <c r="H2690" s="1" t="s">
        <v>7216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7217</v>
      </c>
      <c r="D2691" s="1" t="s">
        <v>7218</v>
      </c>
      <c r="E2691" s="1" t="s">
        <v>1048</v>
      </c>
      <c r="F2691" s="1" t="s">
        <v>180</v>
      </c>
      <c r="G2691" s="1" t="s">
        <v>1063</v>
      </c>
      <c r="H2691" s="1" t="s">
        <v>7219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7220</v>
      </c>
      <c r="D2692" s="1" t="s">
        <v>7221</v>
      </c>
      <c r="E2692" s="1" t="s">
        <v>1048</v>
      </c>
      <c r="F2692" s="1" t="s">
        <v>180</v>
      </c>
      <c r="G2692" s="1" t="s">
        <v>1063</v>
      </c>
      <c r="H2692" s="1" t="s">
        <v>7222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7223</v>
      </c>
      <c r="D2693" s="1" t="s">
        <v>7224</v>
      </c>
      <c r="E2693" s="1" t="s">
        <v>1048</v>
      </c>
      <c r="F2693" s="1" t="s">
        <v>180</v>
      </c>
      <c r="G2693" s="1" t="s">
        <v>1063</v>
      </c>
      <c r="H2693" s="1" t="s">
        <v>7225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884</v>
      </c>
      <c r="D2694" s="1" t="s">
        <v>7226</v>
      </c>
      <c r="E2694" s="1" t="s">
        <v>1048</v>
      </c>
      <c r="F2694" s="1" t="s">
        <v>180</v>
      </c>
      <c r="G2694" s="1" t="s">
        <v>1063</v>
      </c>
      <c r="H2694" s="1" t="s">
        <v>7227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7228</v>
      </c>
      <c r="D2695" s="1" t="s">
        <v>7229</v>
      </c>
      <c r="E2695" s="1" t="s">
        <v>1048</v>
      </c>
      <c r="F2695" s="1" t="s">
        <v>180</v>
      </c>
      <c r="G2695" s="1" t="s">
        <v>1063</v>
      </c>
      <c r="H2695" s="1" t="s">
        <v>7230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7231</v>
      </c>
      <c r="D2696" s="1" t="s">
        <v>7232</v>
      </c>
      <c r="E2696" s="1" t="s">
        <v>1048</v>
      </c>
      <c r="F2696" s="1" t="s">
        <v>180</v>
      </c>
      <c r="G2696" s="1" t="s">
        <v>1063</v>
      </c>
      <c r="H2696" s="1" t="s">
        <v>7233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7234</v>
      </c>
      <c r="D2697" s="1" t="s">
        <v>7235</v>
      </c>
      <c r="E2697" s="1" t="s">
        <v>1048</v>
      </c>
      <c r="F2697" s="1" t="s">
        <v>180</v>
      </c>
      <c r="G2697" s="1" t="s">
        <v>1063</v>
      </c>
      <c r="H2697" s="1" t="s">
        <v>7236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7237</v>
      </c>
      <c r="D2698" s="1" t="s">
        <v>7238</v>
      </c>
      <c r="E2698" s="1" t="s">
        <v>1048</v>
      </c>
      <c r="F2698" s="1" t="s">
        <v>180</v>
      </c>
      <c r="G2698" s="1" t="s">
        <v>1063</v>
      </c>
      <c r="H2698" s="1" t="s">
        <v>7239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1036</v>
      </c>
      <c r="D2699" s="1" t="s">
        <v>7240</v>
      </c>
      <c r="E2699" s="1" t="s">
        <v>1048</v>
      </c>
      <c r="F2699" s="1" t="s">
        <v>180</v>
      </c>
      <c r="G2699" s="1" t="s">
        <v>1063</v>
      </c>
      <c r="H2699" s="1" t="s">
        <v>7241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7242</v>
      </c>
      <c r="D2700" s="1" t="s">
        <v>7243</v>
      </c>
      <c r="E2700" s="1" t="s">
        <v>1048</v>
      </c>
      <c r="F2700" s="1" t="s">
        <v>180</v>
      </c>
      <c r="G2700" s="1" t="s">
        <v>1063</v>
      </c>
      <c r="H2700" s="1" t="s">
        <v>7244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3728</v>
      </c>
      <c r="D2701" s="1" t="s">
        <v>7245</v>
      </c>
      <c r="E2701" s="1" t="s">
        <v>1048</v>
      </c>
      <c r="F2701" s="1" t="s">
        <v>180</v>
      </c>
      <c r="G2701" s="1" t="s">
        <v>1063</v>
      </c>
      <c r="H2701" s="1" t="s">
        <v>7246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1961</v>
      </c>
      <c r="D2702" s="1" t="s">
        <v>7247</v>
      </c>
      <c r="E2702" s="1" t="s">
        <v>1048</v>
      </c>
      <c r="F2702" s="1" t="s">
        <v>180</v>
      </c>
      <c r="G2702" s="1" t="s">
        <v>1063</v>
      </c>
      <c r="H2702" s="1" t="s">
        <v>7248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7249</v>
      </c>
      <c r="D2703" s="1" t="s">
        <v>7250</v>
      </c>
      <c r="E2703" s="1" t="s">
        <v>1048</v>
      </c>
      <c r="F2703" s="1" t="s">
        <v>180</v>
      </c>
      <c r="G2703" s="1" t="s">
        <v>1063</v>
      </c>
      <c r="H2703" s="1" t="s">
        <v>7251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4101</v>
      </c>
      <c r="D2704" s="1" t="s">
        <v>7252</v>
      </c>
      <c r="E2704" s="1" t="s">
        <v>1048</v>
      </c>
      <c r="F2704" s="1" t="s">
        <v>180</v>
      </c>
      <c r="G2704" s="1" t="s">
        <v>1063</v>
      </c>
      <c r="H2704" s="1" t="s">
        <v>7253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1417</v>
      </c>
      <c r="D2705" s="1" t="s">
        <v>7254</v>
      </c>
      <c r="E2705" s="1" t="s">
        <v>1048</v>
      </c>
      <c r="F2705" s="1" t="s">
        <v>180</v>
      </c>
      <c r="G2705" s="1" t="s">
        <v>1063</v>
      </c>
      <c r="H2705" s="1" t="s">
        <v>7255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1749</v>
      </c>
      <c r="D2706" s="1" t="s">
        <v>7256</v>
      </c>
      <c r="E2706" s="1" t="s">
        <v>1048</v>
      </c>
      <c r="F2706" s="1" t="s">
        <v>180</v>
      </c>
      <c r="G2706" s="1" t="s">
        <v>1063</v>
      </c>
      <c r="H2706" s="1" t="s">
        <v>7257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1961</v>
      </c>
      <c r="D2707" s="1" t="s">
        <v>7258</v>
      </c>
      <c r="E2707" s="1" t="s">
        <v>1048</v>
      </c>
      <c r="F2707" s="1" t="s">
        <v>180</v>
      </c>
      <c r="G2707" s="1" t="s">
        <v>1063</v>
      </c>
      <c r="H2707" s="1" t="s">
        <v>7259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7260</v>
      </c>
      <c r="D2708" s="1" t="s">
        <v>7261</v>
      </c>
      <c r="E2708" s="1" t="s">
        <v>1048</v>
      </c>
      <c r="F2708" s="1" t="s">
        <v>180</v>
      </c>
      <c r="G2708" s="1" t="s">
        <v>1063</v>
      </c>
      <c r="H2708" s="1" t="s">
        <v>7262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3527</v>
      </c>
      <c r="D2709" s="1" t="s">
        <v>7263</v>
      </c>
      <c r="E2709" s="1" t="s">
        <v>1048</v>
      </c>
      <c r="F2709" s="1" t="s">
        <v>180</v>
      </c>
      <c r="G2709" s="1" t="s">
        <v>1063</v>
      </c>
      <c r="H2709" s="1" t="s">
        <v>7264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7265</v>
      </c>
      <c r="D2710" s="1" t="s">
        <v>7266</v>
      </c>
      <c r="E2710" s="1" t="s">
        <v>1048</v>
      </c>
      <c r="F2710" s="1" t="s">
        <v>180</v>
      </c>
      <c r="G2710" s="1" t="s">
        <v>1063</v>
      </c>
      <c r="H2710" s="1" t="s">
        <v>7267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7268</v>
      </c>
      <c r="D2711" s="1" t="s">
        <v>7269</v>
      </c>
      <c r="E2711" s="1" t="s">
        <v>1048</v>
      </c>
      <c r="F2711" s="1" t="s">
        <v>180</v>
      </c>
      <c r="G2711" s="1" t="s">
        <v>1063</v>
      </c>
      <c r="H2711" s="1" t="s">
        <v>7270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7271</v>
      </c>
      <c r="D2712" s="1" t="s">
        <v>7272</v>
      </c>
      <c r="E2712" s="1" t="s">
        <v>1048</v>
      </c>
      <c r="F2712" s="1" t="s">
        <v>180</v>
      </c>
      <c r="G2712" s="1" t="s">
        <v>1063</v>
      </c>
      <c r="H2712" s="1" t="s">
        <v>7273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2140</v>
      </c>
      <c r="D2713" s="1" t="s">
        <v>4786</v>
      </c>
      <c r="E2713" s="1" t="s">
        <v>1048</v>
      </c>
      <c r="F2713" s="1" t="s">
        <v>180</v>
      </c>
      <c r="G2713" s="1" t="s">
        <v>1063</v>
      </c>
      <c r="H2713" s="1" t="s">
        <v>7274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7275</v>
      </c>
      <c r="D2714" s="1" t="s">
        <v>4789</v>
      </c>
      <c r="E2714" s="1" t="s">
        <v>1048</v>
      </c>
      <c r="F2714" s="1" t="s">
        <v>180</v>
      </c>
      <c r="G2714" s="1" t="s">
        <v>1063</v>
      </c>
      <c r="H2714" s="1" t="s">
        <v>7276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7277</v>
      </c>
      <c r="D2715" s="1" t="s">
        <v>7278</v>
      </c>
      <c r="E2715" s="1" t="s">
        <v>1048</v>
      </c>
      <c r="F2715" s="1" t="s">
        <v>180</v>
      </c>
      <c r="G2715" s="1" t="s">
        <v>1063</v>
      </c>
      <c r="H2715" s="1" t="s">
        <v>7279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7280</v>
      </c>
      <c r="D2716" s="1" t="s">
        <v>4792</v>
      </c>
      <c r="E2716" s="1" t="s">
        <v>1048</v>
      </c>
      <c r="F2716" s="1" t="s">
        <v>180</v>
      </c>
      <c r="G2716" s="1" t="s">
        <v>1063</v>
      </c>
      <c r="H2716" s="1" t="s">
        <v>7281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7282</v>
      </c>
      <c r="D2717" s="1" t="s">
        <v>7283</v>
      </c>
      <c r="E2717" s="1" t="s">
        <v>1048</v>
      </c>
      <c r="F2717" s="1" t="s">
        <v>180</v>
      </c>
      <c r="G2717" s="1" t="s">
        <v>1063</v>
      </c>
      <c r="H2717" s="1" t="s">
        <v>7284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7285</v>
      </c>
      <c r="D2718" s="1" t="s">
        <v>7286</v>
      </c>
      <c r="E2718" s="1" t="s">
        <v>1048</v>
      </c>
      <c r="F2718" s="1" t="s">
        <v>180</v>
      </c>
      <c r="G2718" s="1" t="s">
        <v>1063</v>
      </c>
      <c r="H2718" s="1" t="s">
        <v>7287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7288</v>
      </c>
      <c r="D2719" s="1" t="s">
        <v>7289</v>
      </c>
      <c r="E2719" s="1" t="s">
        <v>1048</v>
      </c>
      <c r="F2719" s="1" t="s">
        <v>180</v>
      </c>
      <c r="G2719" s="1" t="s">
        <v>1063</v>
      </c>
      <c r="H2719" s="1" t="s">
        <v>7290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964</v>
      </c>
      <c r="D2720" s="1" t="s">
        <v>7291</v>
      </c>
      <c r="E2720" s="1" t="s">
        <v>1048</v>
      </c>
      <c r="F2720" s="1" t="s">
        <v>180</v>
      </c>
      <c r="G2720" s="1" t="s">
        <v>1063</v>
      </c>
      <c r="H2720" s="1" t="s">
        <v>7292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1961</v>
      </c>
      <c r="D2721" s="1" t="s">
        <v>7293</v>
      </c>
      <c r="E2721" s="1" t="s">
        <v>1048</v>
      </c>
      <c r="F2721" s="1" t="s">
        <v>180</v>
      </c>
      <c r="G2721" s="1" t="s">
        <v>1063</v>
      </c>
      <c r="H2721" s="1" t="s">
        <v>7294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7295</v>
      </c>
      <c r="D2722" s="1" t="s">
        <v>7296</v>
      </c>
      <c r="E2722" s="1" t="s">
        <v>1048</v>
      </c>
      <c r="F2722" s="1" t="s">
        <v>180</v>
      </c>
      <c r="G2722" s="1" t="s">
        <v>1063</v>
      </c>
      <c r="H2722" s="1" t="s">
        <v>7297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7298</v>
      </c>
      <c r="D2723" s="1" t="s">
        <v>7299</v>
      </c>
      <c r="E2723" s="1" t="s">
        <v>1048</v>
      </c>
      <c r="F2723" s="1" t="s">
        <v>180</v>
      </c>
      <c r="G2723" s="1" t="s">
        <v>1063</v>
      </c>
      <c r="H2723" s="1" t="s">
        <v>7300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7301</v>
      </c>
      <c r="D2724" s="1" t="s">
        <v>7302</v>
      </c>
      <c r="E2724" s="1" t="s">
        <v>1048</v>
      </c>
      <c r="F2724" s="1" t="s">
        <v>180</v>
      </c>
      <c r="G2724" s="1" t="s">
        <v>1063</v>
      </c>
      <c r="H2724" s="1" t="s">
        <v>7303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7304</v>
      </c>
      <c r="D2725" s="1" t="s">
        <v>7305</v>
      </c>
      <c r="E2725" s="1" t="s">
        <v>1048</v>
      </c>
      <c r="F2725" s="1" t="s">
        <v>180</v>
      </c>
      <c r="G2725" s="1" t="s">
        <v>1063</v>
      </c>
      <c r="H2725" s="1" t="s">
        <v>7306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7307</v>
      </c>
      <c r="D2726" s="1" t="s">
        <v>7308</v>
      </c>
      <c r="E2726" s="1" t="s">
        <v>1048</v>
      </c>
      <c r="F2726" s="1" t="s">
        <v>180</v>
      </c>
      <c r="G2726" s="1" t="s">
        <v>1063</v>
      </c>
      <c r="H2726" s="1" t="s">
        <v>7309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1749</v>
      </c>
      <c r="D2727" s="1" t="s">
        <v>7310</v>
      </c>
      <c r="E2727" s="1" t="s">
        <v>1048</v>
      </c>
      <c r="F2727" s="1" t="s">
        <v>180</v>
      </c>
      <c r="G2727" s="1" t="s">
        <v>1063</v>
      </c>
      <c r="H2727" s="1" t="s">
        <v>7311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7312</v>
      </c>
      <c r="D2728" s="1" t="s">
        <v>7313</v>
      </c>
      <c r="E2728" s="1" t="s">
        <v>1048</v>
      </c>
      <c r="F2728" s="1" t="s">
        <v>180</v>
      </c>
      <c r="G2728" s="1" t="s">
        <v>1063</v>
      </c>
      <c r="H2728" s="1" t="s">
        <v>7314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5831</v>
      </c>
      <c r="D2729" s="1" t="s">
        <v>7315</v>
      </c>
      <c r="E2729" s="1" t="s">
        <v>1048</v>
      </c>
      <c r="F2729" s="1" t="s">
        <v>180</v>
      </c>
      <c r="G2729" s="1" t="s">
        <v>1063</v>
      </c>
      <c r="H2729" s="1" t="s">
        <v>7316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1388</v>
      </c>
      <c r="D2730" s="1" t="s">
        <v>7317</v>
      </c>
      <c r="E2730" s="1" t="s">
        <v>1048</v>
      </c>
      <c r="F2730" s="1" t="s">
        <v>180</v>
      </c>
      <c r="G2730" s="1" t="s">
        <v>1063</v>
      </c>
      <c r="H2730" s="1" t="s">
        <v>7318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1245</v>
      </c>
      <c r="D2731" s="1" t="s">
        <v>7319</v>
      </c>
      <c r="E2731" s="1" t="s">
        <v>1048</v>
      </c>
      <c r="F2731" s="1" t="s">
        <v>180</v>
      </c>
      <c r="G2731" s="1" t="s">
        <v>1063</v>
      </c>
      <c r="H2731" s="1" t="s">
        <v>7320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802</v>
      </c>
      <c r="D2732" s="1" t="s">
        <v>7321</v>
      </c>
      <c r="E2732" s="1" t="s">
        <v>1048</v>
      </c>
      <c r="F2732" s="1" t="s">
        <v>180</v>
      </c>
      <c r="G2732" s="1" t="s">
        <v>1063</v>
      </c>
      <c r="H2732" s="1" t="s">
        <v>7322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7323</v>
      </c>
      <c r="D2733" s="1" t="s">
        <v>7324</v>
      </c>
      <c r="E2733" s="1" t="s">
        <v>1048</v>
      </c>
      <c r="F2733" s="1" t="s">
        <v>180</v>
      </c>
      <c r="G2733" s="1" t="s">
        <v>1063</v>
      </c>
      <c r="H2733" s="1" t="s">
        <v>7325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7326</v>
      </c>
      <c r="D2734" s="1" t="s">
        <v>7327</v>
      </c>
      <c r="E2734" s="1" t="s">
        <v>1048</v>
      </c>
      <c r="F2734" s="1" t="s">
        <v>180</v>
      </c>
      <c r="G2734" s="1" t="s">
        <v>1063</v>
      </c>
      <c r="H2734" s="1" t="s">
        <v>7328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1245</v>
      </c>
      <c r="D2735" s="1" t="s">
        <v>7329</v>
      </c>
      <c r="E2735" s="1" t="s">
        <v>1048</v>
      </c>
      <c r="F2735" s="1" t="s">
        <v>180</v>
      </c>
      <c r="G2735" s="1" t="s">
        <v>1063</v>
      </c>
      <c r="H2735" s="1" t="s">
        <v>7330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7331</v>
      </c>
      <c r="D2736" s="1" t="s">
        <v>7332</v>
      </c>
      <c r="E2736" s="1" t="s">
        <v>1048</v>
      </c>
      <c r="F2736" s="1" t="s">
        <v>180</v>
      </c>
      <c r="G2736" s="1" t="s">
        <v>1063</v>
      </c>
      <c r="H2736" s="1" t="s">
        <v>7333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2228</v>
      </c>
      <c r="D2737" s="1" t="s">
        <v>7334</v>
      </c>
      <c r="E2737" s="1" t="s">
        <v>1048</v>
      </c>
      <c r="F2737" s="1" t="s">
        <v>180</v>
      </c>
      <c r="G2737" s="1" t="s">
        <v>1063</v>
      </c>
      <c r="H2737" s="1" t="s">
        <v>7335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7249</v>
      </c>
      <c r="D2738" s="1" t="s">
        <v>7336</v>
      </c>
      <c r="E2738" s="1" t="s">
        <v>1048</v>
      </c>
      <c r="F2738" s="1" t="s">
        <v>180</v>
      </c>
      <c r="G2738" s="1" t="s">
        <v>1063</v>
      </c>
      <c r="H2738" s="1" t="s">
        <v>7337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1417</v>
      </c>
      <c r="D2739" s="1" t="s">
        <v>7338</v>
      </c>
      <c r="E2739" s="1" t="s">
        <v>1048</v>
      </c>
      <c r="F2739" s="1" t="s">
        <v>180</v>
      </c>
      <c r="G2739" s="1" t="s">
        <v>1063</v>
      </c>
      <c r="H2739" s="1" t="s">
        <v>7339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7340</v>
      </c>
      <c r="D2740" s="1" t="s">
        <v>7341</v>
      </c>
      <c r="E2740" s="1" t="s">
        <v>1048</v>
      </c>
      <c r="F2740" s="1" t="s">
        <v>180</v>
      </c>
      <c r="G2740" s="1" t="s">
        <v>1063</v>
      </c>
      <c r="H2740" s="1" t="s">
        <v>7342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2096</v>
      </c>
      <c r="D2741" s="1" t="s">
        <v>7343</v>
      </c>
      <c r="E2741" s="1" t="s">
        <v>1048</v>
      </c>
      <c r="F2741" s="1" t="s">
        <v>180</v>
      </c>
      <c r="G2741" s="1" t="s">
        <v>1063</v>
      </c>
      <c r="H2741" s="1" t="s">
        <v>7344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7345</v>
      </c>
      <c r="D2742" s="1" t="s">
        <v>7346</v>
      </c>
      <c r="E2742" s="1" t="s">
        <v>1048</v>
      </c>
      <c r="F2742" s="1" t="s">
        <v>180</v>
      </c>
      <c r="G2742" s="1" t="s">
        <v>1063</v>
      </c>
      <c r="H2742" s="1" t="s">
        <v>7347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7348</v>
      </c>
      <c r="D2743" s="1" t="s">
        <v>7349</v>
      </c>
      <c r="E2743" s="1" t="s">
        <v>1048</v>
      </c>
      <c r="F2743" s="1" t="s">
        <v>180</v>
      </c>
      <c r="G2743" s="1" t="s">
        <v>1063</v>
      </c>
      <c r="H2743" s="1" t="s">
        <v>7350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7351</v>
      </c>
      <c r="D2744" s="1" t="s">
        <v>7352</v>
      </c>
      <c r="E2744" s="1" t="s">
        <v>1048</v>
      </c>
      <c r="F2744" s="1" t="s">
        <v>180</v>
      </c>
      <c r="G2744" s="1" t="s">
        <v>1063</v>
      </c>
      <c r="H2744" s="1" t="s">
        <v>7353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2239</v>
      </c>
      <c r="D2745" s="1" t="s">
        <v>7354</v>
      </c>
      <c r="E2745" s="1" t="s">
        <v>1048</v>
      </c>
      <c r="F2745" s="1" t="s">
        <v>180</v>
      </c>
      <c r="G2745" s="1" t="s">
        <v>1063</v>
      </c>
      <c r="H2745" s="1" t="s">
        <v>7355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2151</v>
      </c>
      <c r="D2746" s="1" t="s">
        <v>7356</v>
      </c>
      <c r="E2746" s="1" t="s">
        <v>1048</v>
      </c>
      <c r="F2746" s="1" t="s">
        <v>180</v>
      </c>
      <c r="G2746" s="1" t="s">
        <v>1063</v>
      </c>
      <c r="H2746" s="1" t="s">
        <v>7357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893</v>
      </c>
      <c r="D2747" s="1" t="s">
        <v>7358</v>
      </c>
      <c r="E2747" s="1" t="s">
        <v>1048</v>
      </c>
      <c r="F2747" s="1" t="s">
        <v>180</v>
      </c>
      <c r="G2747" s="1" t="s">
        <v>1063</v>
      </c>
      <c r="H2747" s="1" t="s">
        <v>7359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884</v>
      </c>
      <c r="D2748" s="1" t="s">
        <v>7360</v>
      </c>
      <c r="E2748" s="1" t="s">
        <v>1048</v>
      </c>
      <c r="F2748" s="1" t="s">
        <v>180</v>
      </c>
      <c r="G2748" s="1" t="s">
        <v>1063</v>
      </c>
      <c r="H2748" s="1" t="s">
        <v>7361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7362</v>
      </c>
      <c r="D2749" s="1" t="s">
        <v>7363</v>
      </c>
      <c r="E2749" s="1" t="s">
        <v>1048</v>
      </c>
      <c r="F2749" s="1" t="s">
        <v>180</v>
      </c>
      <c r="G2749" s="1" t="s">
        <v>1063</v>
      </c>
      <c r="H2749" s="1" t="s">
        <v>7364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7365</v>
      </c>
      <c r="D2750" s="1" t="s">
        <v>7366</v>
      </c>
      <c r="E2750" s="1" t="s">
        <v>1048</v>
      </c>
      <c r="F2750" s="1" t="s">
        <v>180</v>
      </c>
      <c r="G2750" s="1" t="s">
        <v>1063</v>
      </c>
      <c r="H2750" s="1" t="s">
        <v>7367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1417</v>
      </c>
      <c r="D2751" s="1" t="s">
        <v>7368</v>
      </c>
      <c r="E2751" s="1" t="s">
        <v>1048</v>
      </c>
      <c r="F2751" s="1" t="s">
        <v>180</v>
      </c>
      <c r="G2751" s="1" t="s">
        <v>1063</v>
      </c>
      <c r="H2751" s="1" t="s">
        <v>7369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2228</v>
      </c>
      <c r="D2752" s="1" t="s">
        <v>7370</v>
      </c>
      <c r="E2752" s="1" t="s">
        <v>1048</v>
      </c>
      <c r="F2752" s="1" t="s">
        <v>180</v>
      </c>
      <c r="G2752" s="1" t="s">
        <v>1063</v>
      </c>
      <c r="H2752" s="1" t="s">
        <v>7371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7372</v>
      </c>
      <c r="D2753" s="1" t="s">
        <v>7373</v>
      </c>
      <c r="E2753" s="1" t="s">
        <v>1048</v>
      </c>
      <c r="F2753" s="1" t="s">
        <v>180</v>
      </c>
      <c r="G2753" s="1" t="s">
        <v>1063</v>
      </c>
      <c r="H2753" s="1" t="s">
        <v>7374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7375</v>
      </c>
      <c r="D2754" s="1" t="s">
        <v>7376</v>
      </c>
      <c r="E2754" s="1" t="s">
        <v>1048</v>
      </c>
      <c r="F2754" s="1" t="s">
        <v>180</v>
      </c>
      <c r="G2754" s="1" t="s">
        <v>1063</v>
      </c>
      <c r="H2754" s="1" t="s">
        <v>7377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7378</v>
      </c>
      <c r="D2755" s="1" t="s">
        <v>7379</v>
      </c>
      <c r="E2755" s="1" t="s">
        <v>1048</v>
      </c>
      <c r="F2755" s="1" t="s">
        <v>180</v>
      </c>
      <c r="G2755" s="1" t="s">
        <v>1063</v>
      </c>
      <c r="H2755" s="1" t="s">
        <v>7380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7381</v>
      </c>
      <c r="D2756" s="1" t="s">
        <v>7382</v>
      </c>
      <c r="E2756" s="1" t="s">
        <v>1048</v>
      </c>
      <c r="F2756" s="1" t="s">
        <v>180</v>
      </c>
      <c r="G2756" s="1" t="s">
        <v>1063</v>
      </c>
      <c r="H2756" s="1" t="s">
        <v>7383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7384</v>
      </c>
      <c r="D2757" s="1" t="s">
        <v>7385</v>
      </c>
      <c r="E2757" s="1" t="s">
        <v>1048</v>
      </c>
      <c r="F2757" s="1" t="s">
        <v>180</v>
      </c>
      <c r="G2757" s="1" t="s">
        <v>1063</v>
      </c>
      <c r="H2757" s="1" t="s">
        <v>7386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7387</v>
      </c>
      <c r="D2758" s="1" t="s">
        <v>7388</v>
      </c>
      <c r="E2758" s="1" t="s">
        <v>1048</v>
      </c>
      <c r="F2758" s="1" t="s">
        <v>180</v>
      </c>
      <c r="G2758" s="1" t="s">
        <v>1063</v>
      </c>
      <c r="H2758" s="1" t="s">
        <v>7389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2337</v>
      </c>
      <c r="D2759" s="1" t="s">
        <v>7390</v>
      </c>
      <c r="E2759" s="1" t="s">
        <v>1048</v>
      </c>
      <c r="F2759" s="1" t="s">
        <v>180</v>
      </c>
      <c r="G2759" s="1" t="s">
        <v>1063</v>
      </c>
      <c r="H2759" s="1" t="s">
        <v>7391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254</v>
      </c>
      <c r="D2760" s="1" t="s">
        <v>7392</v>
      </c>
      <c r="E2760" s="1" t="s">
        <v>1048</v>
      </c>
      <c r="F2760" s="1" t="s">
        <v>180</v>
      </c>
      <c r="G2760" s="1" t="s">
        <v>1063</v>
      </c>
      <c r="H2760" s="1" t="s">
        <v>7393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2228</v>
      </c>
      <c r="D2761" s="1" t="s">
        <v>7394</v>
      </c>
      <c r="E2761" s="1" t="s">
        <v>1048</v>
      </c>
      <c r="F2761" s="1" t="s">
        <v>180</v>
      </c>
      <c r="G2761" s="1" t="s">
        <v>1063</v>
      </c>
      <c r="H2761" s="1" t="s">
        <v>7395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7323</v>
      </c>
      <c r="D2762" s="1" t="s">
        <v>7396</v>
      </c>
      <c r="E2762" s="1" t="s">
        <v>1048</v>
      </c>
      <c r="F2762" s="1" t="s">
        <v>180</v>
      </c>
      <c r="G2762" s="1" t="s">
        <v>1063</v>
      </c>
      <c r="H2762" s="1" t="s">
        <v>7397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7398</v>
      </c>
      <c r="D2763" s="1" t="s">
        <v>7399</v>
      </c>
      <c r="E2763" s="1" t="s">
        <v>1048</v>
      </c>
      <c r="F2763" s="1" t="s">
        <v>180</v>
      </c>
      <c r="G2763" s="1" t="s">
        <v>1063</v>
      </c>
      <c r="H2763" s="1" t="s">
        <v>7400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7401</v>
      </c>
      <c r="D2764" s="1" t="s">
        <v>7402</v>
      </c>
      <c r="E2764" s="1" t="s">
        <v>1048</v>
      </c>
      <c r="F2764" s="1" t="s">
        <v>180</v>
      </c>
      <c r="G2764" s="1" t="s">
        <v>1063</v>
      </c>
      <c r="H2764" s="1" t="s">
        <v>7403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7404</v>
      </c>
      <c r="D2765" s="1" t="s">
        <v>7405</v>
      </c>
      <c r="E2765" s="1" t="s">
        <v>1048</v>
      </c>
      <c r="F2765" s="1" t="s">
        <v>180</v>
      </c>
      <c r="G2765" s="1" t="s">
        <v>1063</v>
      </c>
      <c r="H2765" s="1" t="s">
        <v>7406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2739</v>
      </c>
      <c r="D2766" s="1" t="s">
        <v>7407</v>
      </c>
      <c r="E2766" s="1" t="s">
        <v>1048</v>
      </c>
      <c r="F2766" s="1" t="s">
        <v>180</v>
      </c>
      <c r="G2766" s="1" t="s">
        <v>1063</v>
      </c>
      <c r="H2766" s="1" t="s">
        <v>7408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2156</v>
      </c>
      <c r="D2767" s="1" t="s">
        <v>7409</v>
      </c>
      <c r="E2767" s="1" t="s">
        <v>1048</v>
      </c>
      <c r="F2767" s="1" t="s">
        <v>180</v>
      </c>
      <c r="G2767" s="1" t="s">
        <v>1063</v>
      </c>
      <c r="H2767" s="1" t="s">
        <v>7410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7411</v>
      </c>
      <c r="D2768" s="1" t="s">
        <v>7412</v>
      </c>
      <c r="E2768" s="1" t="s">
        <v>1048</v>
      </c>
      <c r="F2768" s="1" t="s">
        <v>180</v>
      </c>
      <c r="G2768" s="1" t="s">
        <v>1063</v>
      </c>
      <c r="H2768" s="1" t="s">
        <v>7413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2159</v>
      </c>
      <c r="D2769" s="1" t="s">
        <v>7414</v>
      </c>
      <c r="E2769" s="1" t="s">
        <v>1048</v>
      </c>
      <c r="F2769" s="1" t="s">
        <v>180</v>
      </c>
      <c r="G2769" s="1" t="s">
        <v>1063</v>
      </c>
      <c r="H2769" s="1" t="s">
        <v>7415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7416</v>
      </c>
      <c r="D2770" s="1" t="s">
        <v>7417</v>
      </c>
      <c r="E2770" s="1" t="s">
        <v>1048</v>
      </c>
      <c r="F2770" s="1" t="s">
        <v>180</v>
      </c>
      <c r="G2770" s="1" t="s">
        <v>1063</v>
      </c>
      <c r="H2770" s="1" t="s">
        <v>7418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4101</v>
      </c>
      <c r="D2771" s="1" t="s">
        <v>7419</v>
      </c>
      <c r="E2771" s="1" t="s">
        <v>1048</v>
      </c>
      <c r="F2771" s="1" t="s">
        <v>180</v>
      </c>
      <c r="G2771" s="1" t="s">
        <v>1063</v>
      </c>
      <c r="H2771" s="1" t="s">
        <v>7420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2228</v>
      </c>
      <c r="D2772" s="1" t="s">
        <v>7421</v>
      </c>
      <c r="E2772" s="1" t="s">
        <v>1048</v>
      </c>
      <c r="F2772" s="1" t="s">
        <v>180</v>
      </c>
      <c r="G2772" s="1" t="s">
        <v>1063</v>
      </c>
      <c r="H2772" s="1" t="s">
        <v>7422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7423</v>
      </c>
      <c r="D2773" s="1" t="s">
        <v>7424</v>
      </c>
      <c r="E2773" s="1" t="s">
        <v>1048</v>
      </c>
      <c r="F2773" s="1" t="s">
        <v>180</v>
      </c>
      <c r="G2773" s="1" t="s">
        <v>1063</v>
      </c>
      <c r="H2773" s="1" t="s">
        <v>7425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7323</v>
      </c>
      <c r="D2774" s="1" t="s">
        <v>7426</v>
      </c>
      <c r="E2774" s="1" t="s">
        <v>1048</v>
      </c>
      <c r="F2774" s="1" t="s">
        <v>180</v>
      </c>
      <c r="G2774" s="1" t="s">
        <v>1063</v>
      </c>
      <c r="H2774" s="1" t="s">
        <v>7427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3343</v>
      </c>
      <c r="D2775" s="1" t="s">
        <v>7428</v>
      </c>
      <c r="E2775" s="1" t="s">
        <v>1048</v>
      </c>
      <c r="F2775" s="1" t="s">
        <v>180</v>
      </c>
      <c r="G2775" s="1" t="s">
        <v>1063</v>
      </c>
      <c r="H2775" s="1" t="s">
        <v>7429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7430</v>
      </c>
      <c r="D2776" s="1" t="s">
        <v>7431</v>
      </c>
      <c r="E2776" s="1" t="s">
        <v>1048</v>
      </c>
      <c r="F2776" s="1" t="s">
        <v>180</v>
      </c>
      <c r="G2776" s="1" t="s">
        <v>1063</v>
      </c>
      <c r="H2776" s="1" t="s">
        <v>7432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2162</v>
      </c>
      <c r="D2777" s="1" t="s">
        <v>7433</v>
      </c>
      <c r="E2777" s="1" t="s">
        <v>1048</v>
      </c>
      <c r="F2777" s="1" t="s">
        <v>180</v>
      </c>
      <c r="G2777" s="1" t="s">
        <v>1063</v>
      </c>
      <c r="H2777" s="1" t="s">
        <v>7434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1030</v>
      </c>
      <c r="D2778" s="1" t="s">
        <v>7435</v>
      </c>
      <c r="E2778" s="1" t="s">
        <v>1048</v>
      </c>
      <c r="F2778" s="1" t="s">
        <v>180</v>
      </c>
      <c r="G2778" s="1" t="s">
        <v>1063</v>
      </c>
      <c r="H2778" s="1" t="s">
        <v>7436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7437</v>
      </c>
      <c r="D2779" s="1" t="s">
        <v>7438</v>
      </c>
      <c r="E2779" s="1" t="s">
        <v>1048</v>
      </c>
      <c r="F2779" s="1" t="s">
        <v>180</v>
      </c>
      <c r="G2779" s="1" t="s">
        <v>1063</v>
      </c>
      <c r="H2779" s="1" t="s">
        <v>7439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7440</v>
      </c>
      <c r="D2780" s="1" t="s">
        <v>7441</v>
      </c>
      <c r="E2780" s="1" t="s">
        <v>1048</v>
      </c>
      <c r="F2780" s="1" t="s">
        <v>180</v>
      </c>
      <c r="G2780" s="1" t="s">
        <v>1063</v>
      </c>
      <c r="H2780" s="1" t="s">
        <v>7442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7242</v>
      </c>
      <c r="D2781" s="1" t="s">
        <v>7443</v>
      </c>
      <c r="E2781" s="1" t="s">
        <v>1048</v>
      </c>
      <c r="F2781" s="1" t="s">
        <v>180</v>
      </c>
      <c r="G2781" s="1" t="s">
        <v>1063</v>
      </c>
      <c r="H2781" s="1" t="s">
        <v>7444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884</v>
      </c>
      <c r="D2782" s="1" t="s">
        <v>7445</v>
      </c>
      <c r="E2782" s="1" t="s">
        <v>1048</v>
      </c>
      <c r="F2782" s="1" t="s">
        <v>180</v>
      </c>
      <c r="G2782" s="1" t="s">
        <v>1063</v>
      </c>
      <c r="H2782" s="1" t="s">
        <v>7446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2533</v>
      </c>
      <c r="D2783" s="1" t="s">
        <v>7447</v>
      </c>
      <c r="E2783" s="1" t="s">
        <v>1048</v>
      </c>
      <c r="F2783" s="1" t="s">
        <v>180</v>
      </c>
      <c r="G2783" s="1" t="s">
        <v>1063</v>
      </c>
      <c r="H2783" s="1" t="s">
        <v>7448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7449</v>
      </c>
      <c r="D2784" s="1" t="s">
        <v>7450</v>
      </c>
      <c r="E2784" s="1" t="s">
        <v>1048</v>
      </c>
      <c r="F2784" s="1" t="s">
        <v>180</v>
      </c>
      <c r="G2784" s="1" t="s">
        <v>1063</v>
      </c>
      <c r="H2784" s="1" t="s">
        <v>7451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2165</v>
      </c>
      <c r="D2785" s="1" t="s">
        <v>7452</v>
      </c>
      <c r="E2785" s="1" t="s">
        <v>1048</v>
      </c>
      <c r="F2785" s="1" t="s">
        <v>180</v>
      </c>
      <c r="G2785" s="1" t="s">
        <v>1063</v>
      </c>
      <c r="H2785" s="1" t="s">
        <v>7453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2472</v>
      </c>
      <c r="D2786" s="1" t="s">
        <v>7454</v>
      </c>
      <c r="E2786" s="1" t="s">
        <v>1048</v>
      </c>
      <c r="F2786" s="1" t="s">
        <v>180</v>
      </c>
      <c r="G2786" s="1" t="s">
        <v>1063</v>
      </c>
      <c r="H2786" s="1" t="s">
        <v>7455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2277</v>
      </c>
      <c r="D2787" s="1" t="s">
        <v>7456</v>
      </c>
      <c r="E2787" s="1" t="s">
        <v>1048</v>
      </c>
      <c r="F2787" s="1" t="s">
        <v>180</v>
      </c>
      <c r="G2787" s="1" t="s">
        <v>1063</v>
      </c>
      <c r="H2787" s="1" t="s">
        <v>7457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893</v>
      </c>
      <c r="D2788" s="1" t="s">
        <v>7458</v>
      </c>
      <c r="E2788" s="1" t="s">
        <v>1048</v>
      </c>
      <c r="F2788" s="1" t="s">
        <v>180</v>
      </c>
      <c r="G2788" s="1" t="s">
        <v>1063</v>
      </c>
      <c r="H2788" s="1" t="s">
        <v>7459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4042</v>
      </c>
      <c r="D2789" s="1" t="s">
        <v>7460</v>
      </c>
      <c r="E2789" s="1" t="s">
        <v>1048</v>
      </c>
      <c r="F2789" s="1" t="s">
        <v>180</v>
      </c>
      <c r="G2789" s="1" t="s">
        <v>1063</v>
      </c>
      <c r="H2789" s="1" t="s">
        <v>7461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3606</v>
      </c>
      <c r="D2790" s="1" t="s">
        <v>7462</v>
      </c>
      <c r="E2790" s="1" t="s">
        <v>1048</v>
      </c>
      <c r="F2790" s="1" t="s">
        <v>180</v>
      </c>
      <c r="G2790" s="1" t="s">
        <v>1063</v>
      </c>
      <c r="H2790" s="1" t="s">
        <v>7463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1854</v>
      </c>
      <c r="D2791" s="1" t="s">
        <v>7464</v>
      </c>
      <c r="E2791" s="1" t="s">
        <v>1048</v>
      </c>
      <c r="F2791" s="1" t="s">
        <v>180</v>
      </c>
      <c r="G2791" s="1" t="s">
        <v>1063</v>
      </c>
      <c r="H2791" s="1" t="s">
        <v>7465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1961</v>
      </c>
      <c r="D2792" s="1" t="s">
        <v>7466</v>
      </c>
      <c r="E2792" s="1" t="s">
        <v>1048</v>
      </c>
      <c r="F2792" s="1" t="s">
        <v>180</v>
      </c>
      <c r="G2792" s="1" t="s">
        <v>1063</v>
      </c>
      <c r="H2792" s="1" t="s">
        <v>7467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884</v>
      </c>
      <c r="D2793" s="1" t="s">
        <v>7468</v>
      </c>
      <c r="E2793" s="1" t="s">
        <v>1048</v>
      </c>
      <c r="F2793" s="1" t="s">
        <v>180</v>
      </c>
      <c r="G2793" s="1" t="s">
        <v>1063</v>
      </c>
      <c r="H2793" s="1" t="s">
        <v>7469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1417</v>
      </c>
      <c r="D2794" s="1" t="s">
        <v>7470</v>
      </c>
      <c r="E2794" s="1" t="s">
        <v>1048</v>
      </c>
      <c r="F2794" s="1" t="s">
        <v>180</v>
      </c>
      <c r="G2794" s="1" t="s">
        <v>1063</v>
      </c>
      <c r="H2794" s="1" t="s">
        <v>7471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7472</v>
      </c>
      <c r="D2795" s="1" t="s">
        <v>7473</v>
      </c>
      <c r="E2795" s="1" t="s">
        <v>1048</v>
      </c>
      <c r="F2795" s="1" t="s">
        <v>180</v>
      </c>
      <c r="G2795" s="1" t="s">
        <v>1063</v>
      </c>
      <c r="H2795" s="1" t="s">
        <v>7474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7475</v>
      </c>
      <c r="D2796" s="1" t="s">
        <v>7476</v>
      </c>
      <c r="E2796" s="1" t="s">
        <v>1048</v>
      </c>
      <c r="F2796" s="1" t="s">
        <v>180</v>
      </c>
      <c r="G2796" s="1" t="s">
        <v>1063</v>
      </c>
      <c r="H2796" s="1" t="s">
        <v>7477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2171</v>
      </c>
      <c r="D2797" s="1" t="s">
        <v>7478</v>
      </c>
      <c r="E2797" s="1" t="s">
        <v>1048</v>
      </c>
      <c r="F2797" s="1" t="s">
        <v>180</v>
      </c>
      <c r="G2797" s="1" t="s">
        <v>1063</v>
      </c>
      <c r="H2797" s="1" t="s">
        <v>7479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7480</v>
      </c>
      <c r="D2798" s="1" t="s">
        <v>7481</v>
      </c>
      <c r="E2798" s="1" t="s">
        <v>1048</v>
      </c>
      <c r="F2798" s="1" t="s">
        <v>180</v>
      </c>
      <c r="G2798" s="1" t="s">
        <v>1063</v>
      </c>
      <c r="H2798" s="1" t="s">
        <v>7482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7483</v>
      </c>
      <c r="D2799" s="1" t="s">
        <v>7484</v>
      </c>
      <c r="E2799" s="1" t="s">
        <v>1048</v>
      </c>
      <c r="F2799" s="1" t="s">
        <v>180</v>
      </c>
      <c r="G2799" s="1" t="s">
        <v>1063</v>
      </c>
      <c r="H2799" s="1" t="s">
        <v>7485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7486</v>
      </c>
      <c r="D2800" s="1" t="s">
        <v>7487</v>
      </c>
      <c r="E2800" s="1" t="s">
        <v>1048</v>
      </c>
      <c r="F2800" s="1" t="s">
        <v>180</v>
      </c>
      <c r="G2800" s="1" t="s">
        <v>1063</v>
      </c>
      <c r="H2800" s="1" t="s">
        <v>7488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3682</v>
      </c>
      <c r="D2801" s="1" t="s">
        <v>7489</v>
      </c>
      <c r="E2801" s="1" t="s">
        <v>1048</v>
      </c>
      <c r="F2801" s="1" t="s">
        <v>180</v>
      </c>
      <c r="G2801" s="1" t="s">
        <v>1063</v>
      </c>
      <c r="H2801" s="1" t="s">
        <v>7490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3679</v>
      </c>
      <c r="D2802" s="1" t="s">
        <v>7491</v>
      </c>
      <c r="E2802" s="1" t="s">
        <v>1048</v>
      </c>
      <c r="F2802" s="1" t="s">
        <v>180</v>
      </c>
      <c r="G2802" s="1" t="s">
        <v>1063</v>
      </c>
      <c r="H2802" s="1" t="s">
        <v>7492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7493</v>
      </c>
      <c r="D2803" s="1" t="s">
        <v>7494</v>
      </c>
      <c r="E2803" s="1" t="s">
        <v>1048</v>
      </c>
      <c r="F2803" s="1" t="s">
        <v>180</v>
      </c>
      <c r="G2803" s="1" t="s">
        <v>1063</v>
      </c>
      <c r="H2803" s="1" t="s">
        <v>7495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7496</v>
      </c>
      <c r="D2804" s="1" t="s">
        <v>7497</v>
      </c>
      <c r="E2804" s="1" t="s">
        <v>1048</v>
      </c>
      <c r="F2804" s="1" t="s">
        <v>180</v>
      </c>
      <c r="G2804" s="1" t="s">
        <v>1063</v>
      </c>
      <c r="H2804" s="1" t="s">
        <v>7498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7499</v>
      </c>
      <c r="D2805" s="1" t="s">
        <v>7500</v>
      </c>
      <c r="E2805" s="1" t="s">
        <v>1048</v>
      </c>
      <c r="F2805" s="1" t="s">
        <v>180</v>
      </c>
      <c r="G2805" s="1" t="s">
        <v>1063</v>
      </c>
      <c r="H2805" s="1" t="s">
        <v>7501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7502</v>
      </c>
      <c r="D2806" s="1" t="s">
        <v>7503</v>
      </c>
      <c r="E2806" s="1" t="s">
        <v>1048</v>
      </c>
      <c r="F2806" s="1" t="s">
        <v>180</v>
      </c>
      <c r="G2806" s="1" t="s">
        <v>1063</v>
      </c>
      <c r="H2806" s="1" t="s">
        <v>7504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7505</v>
      </c>
      <c r="D2807" s="1" t="s">
        <v>7506</v>
      </c>
      <c r="E2807" s="1" t="s">
        <v>1048</v>
      </c>
      <c r="F2807" s="1" t="s">
        <v>180</v>
      </c>
      <c r="G2807" s="1" t="s">
        <v>1063</v>
      </c>
      <c r="H2807" s="1" t="s">
        <v>7507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7508</v>
      </c>
      <c r="D2808" s="1" t="s">
        <v>7509</v>
      </c>
      <c r="E2808" s="1" t="s">
        <v>1048</v>
      </c>
      <c r="F2808" s="1" t="s">
        <v>180</v>
      </c>
      <c r="G2808" s="1" t="s">
        <v>1063</v>
      </c>
      <c r="H2808" s="1" t="s">
        <v>7510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7511</v>
      </c>
      <c r="D2809" s="1" t="s">
        <v>7512</v>
      </c>
      <c r="E2809" s="1" t="s">
        <v>1048</v>
      </c>
      <c r="F2809" s="1" t="s">
        <v>180</v>
      </c>
      <c r="G2809" s="1" t="s">
        <v>1063</v>
      </c>
      <c r="H2809" s="1" t="s">
        <v>7513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7514</v>
      </c>
      <c r="D2810" s="1" t="s">
        <v>7515</v>
      </c>
      <c r="E2810" s="1" t="s">
        <v>1048</v>
      </c>
      <c r="F2810" s="1" t="s">
        <v>180</v>
      </c>
      <c r="G2810" s="1" t="s">
        <v>1063</v>
      </c>
      <c r="H2810" s="1" t="s">
        <v>7516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7517</v>
      </c>
      <c r="D2811" s="1" t="s">
        <v>7518</v>
      </c>
      <c r="E2811" s="1" t="s">
        <v>1048</v>
      </c>
      <c r="F2811" s="1" t="s">
        <v>180</v>
      </c>
      <c r="G2811" s="1" t="s">
        <v>1063</v>
      </c>
      <c r="H2811" s="1" t="s">
        <v>7519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7520</v>
      </c>
      <c r="D2812" s="1" t="s">
        <v>7521</v>
      </c>
      <c r="E2812" s="1" t="s">
        <v>1048</v>
      </c>
      <c r="F2812" s="1" t="s">
        <v>180</v>
      </c>
      <c r="G2812" s="1" t="s">
        <v>1063</v>
      </c>
      <c r="H2812" s="1" t="s">
        <v>7522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2176</v>
      </c>
      <c r="D2813" s="1" t="s">
        <v>7523</v>
      </c>
      <c r="E2813" s="1" t="s">
        <v>1048</v>
      </c>
      <c r="F2813" s="1" t="s">
        <v>180</v>
      </c>
      <c r="G2813" s="1" t="s">
        <v>1063</v>
      </c>
      <c r="H2813" s="1" t="s">
        <v>7524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7525</v>
      </c>
      <c r="D2814" s="1" t="s">
        <v>7526</v>
      </c>
      <c r="E2814" s="1" t="s">
        <v>1048</v>
      </c>
      <c r="F2814" s="1" t="s">
        <v>180</v>
      </c>
      <c r="G2814" s="1" t="s">
        <v>1063</v>
      </c>
      <c r="H2814" s="1" t="s">
        <v>7527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7528</v>
      </c>
      <c r="D2815" s="1" t="s">
        <v>7529</v>
      </c>
      <c r="E2815" s="1" t="s">
        <v>1048</v>
      </c>
      <c r="F2815" s="1" t="s">
        <v>180</v>
      </c>
      <c r="G2815" s="1" t="s">
        <v>1063</v>
      </c>
      <c r="H2815" s="1" t="s">
        <v>7530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7037</v>
      </c>
      <c r="D2816" s="1" t="s">
        <v>7531</v>
      </c>
      <c r="E2816" s="1" t="s">
        <v>1048</v>
      </c>
      <c r="F2816" s="1" t="s">
        <v>180</v>
      </c>
      <c r="G2816" s="1" t="s">
        <v>1063</v>
      </c>
      <c r="H2816" s="1" t="s">
        <v>7532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7533</v>
      </c>
      <c r="D2817" s="1" t="s">
        <v>7534</v>
      </c>
      <c r="E2817" s="1" t="s">
        <v>1048</v>
      </c>
      <c r="F2817" s="1" t="s">
        <v>180</v>
      </c>
      <c r="G2817" s="1" t="s">
        <v>1063</v>
      </c>
      <c r="H2817" s="1" t="s">
        <v>7535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7536</v>
      </c>
      <c r="D2818" s="1" t="s">
        <v>7537</v>
      </c>
      <c r="E2818" s="1" t="s">
        <v>1048</v>
      </c>
      <c r="F2818" s="1" t="s">
        <v>180</v>
      </c>
      <c r="G2818" s="1" t="s">
        <v>1063</v>
      </c>
      <c r="H2818" s="1" t="s">
        <v>7538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7539</v>
      </c>
      <c r="D2819" s="1" t="s">
        <v>7540</v>
      </c>
      <c r="E2819" s="1" t="s">
        <v>1048</v>
      </c>
      <c r="F2819" s="1" t="s">
        <v>180</v>
      </c>
      <c r="G2819" s="1" t="s">
        <v>1063</v>
      </c>
      <c r="H2819" s="1" t="s">
        <v>7541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7542</v>
      </c>
      <c r="D2820" s="1" t="s">
        <v>7543</v>
      </c>
      <c r="E2820" s="1" t="s">
        <v>1048</v>
      </c>
      <c r="F2820" s="1" t="s">
        <v>180</v>
      </c>
      <c r="G2820" s="1" t="s">
        <v>1063</v>
      </c>
      <c r="H2820" s="1" t="s">
        <v>7544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7545</v>
      </c>
      <c r="D2821" s="1" t="s">
        <v>7546</v>
      </c>
      <c r="E2821" s="1" t="s">
        <v>1048</v>
      </c>
      <c r="F2821" s="1" t="s">
        <v>180</v>
      </c>
      <c r="G2821" s="1" t="s">
        <v>1063</v>
      </c>
      <c r="H2821" s="1" t="s">
        <v>7547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2182</v>
      </c>
      <c r="D2822" s="1" t="s">
        <v>4835</v>
      </c>
      <c r="E2822" s="1" t="s">
        <v>1048</v>
      </c>
      <c r="F2822" s="1" t="s">
        <v>180</v>
      </c>
      <c r="G2822" s="1" t="s">
        <v>1063</v>
      </c>
      <c r="H2822" s="1" t="s">
        <v>7548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7549</v>
      </c>
      <c r="D2823" s="1" t="s">
        <v>4838</v>
      </c>
      <c r="E2823" s="1" t="s">
        <v>1048</v>
      </c>
      <c r="F2823" s="1" t="s">
        <v>180</v>
      </c>
      <c r="G2823" s="1" t="s">
        <v>1063</v>
      </c>
      <c r="H2823" s="1" t="s">
        <v>7550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7551</v>
      </c>
      <c r="D2824" s="1" t="s">
        <v>4841</v>
      </c>
      <c r="E2824" s="1" t="s">
        <v>1048</v>
      </c>
      <c r="F2824" s="1" t="s">
        <v>180</v>
      </c>
      <c r="G2824" s="1" t="s">
        <v>1063</v>
      </c>
      <c r="H2824" s="1" t="s">
        <v>7552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7553</v>
      </c>
      <c r="D2825" s="1" t="s">
        <v>4844</v>
      </c>
      <c r="E2825" s="1" t="s">
        <v>1048</v>
      </c>
      <c r="F2825" s="1" t="s">
        <v>180</v>
      </c>
      <c r="G2825" s="1" t="s">
        <v>1063</v>
      </c>
      <c r="H2825" s="1" t="s">
        <v>7554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7555</v>
      </c>
      <c r="D2826" s="1" t="s">
        <v>7556</v>
      </c>
      <c r="E2826" s="1" t="s">
        <v>1048</v>
      </c>
      <c r="F2826" s="1" t="s">
        <v>180</v>
      </c>
      <c r="G2826" s="1" t="s">
        <v>1063</v>
      </c>
      <c r="H2826" s="1" t="s">
        <v>7557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7558</v>
      </c>
      <c r="D2827" s="1" t="s">
        <v>7559</v>
      </c>
      <c r="E2827" s="1" t="s">
        <v>1048</v>
      </c>
      <c r="F2827" s="1" t="s">
        <v>180</v>
      </c>
      <c r="G2827" s="1" t="s">
        <v>1063</v>
      </c>
      <c r="H2827" s="1" t="s">
        <v>7560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7561</v>
      </c>
      <c r="D2828" s="1" t="s">
        <v>7562</v>
      </c>
      <c r="E2828" s="1" t="s">
        <v>1048</v>
      </c>
      <c r="F2828" s="1" t="s">
        <v>180</v>
      </c>
      <c r="G2828" s="1" t="s">
        <v>1063</v>
      </c>
      <c r="H2828" s="1" t="s">
        <v>7563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7564</v>
      </c>
      <c r="D2829" s="1" t="s">
        <v>7565</v>
      </c>
      <c r="E2829" s="1" t="s">
        <v>1048</v>
      </c>
      <c r="F2829" s="1" t="s">
        <v>180</v>
      </c>
      <c r="G2829" s="1" t="s">
        <v>1063</v>
      </c>
      <c r="H2829" s="1" t="s">
        <v>7566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2185</v>
      </c>
      <c r="D2830" s="1" t="s">
        <v>7567</v>
      </c>
      <c r="E2830" s="1" t="s">
        <v>1048</v>
      </c>
      <c r="F2830" s="1" t="s">
        <v>180</v>
      </c>
      <c r="G2830" s="1" t="s">
        <v>1063</v>
      </c>
      <c r="H2830" s="1" t="s">
        <v>7568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7569</v>
      </c>
      <c r="D2831" s="1" t="s">
        <v>7570</v>
      </c>
      <c r="E2831" s="1" t="s">
        <v>1048</v>
      </c>
      <c r="F2831" s="1" t="s">
        <v>180</v>
      </c>
      <c r="G2831" s="1" t="s">
        <v>1063</v>
      </c>
      <c r="H2831" s="1" t="s">
        <v>7571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7572</v>
      </c>
      <c r="D2832" s="1" t="s">
        <v>7573</v>
      </c>
      <c r="E2832" s="1" t="s">
        <v>1048</v>
      </c>
      <c r="F2832" s="1" t="s">
        <v>180</v>
      </c>
      <c r="G2832" s="1" t="s">
        <v>1063</v>
      </c>
      <c r="H2832" s="1" t="s">
        <v>7574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2657</v>
      </c>
      <c r="D2833" s="1" t="s">
        <v>7575</v>
      </c>
      <c r="E2833" s="1" t="s">
        <v>1048</v>
      </c>
      <c r="F2833" s="1" t="s">
        <v>180</v>
      </c>
      <c r="G2833" s="1" t="s">
        <v>1063</v>
      </c>
      <c r="H2833" s="1" t="s">
        <v>7576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1417</v>
      </c>
      <c r="D2834" s="1" t="s">
        <v>7577</v>
      </c>
      <c r="E2834" s="1" t="s">
        <v>1048</v>
      </c>
      <c r="F2834" s="1" t="s">
        <v>180</v>
      </c>
      <c r="G2834" s="1" t="s">
        <v>1063</v>
      </c>
      <c r="H2834" s="1" t="s">
        <v>7578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7579</v>
      </c>
      <c r="D2835" s="1" t="s">
        <v>7580</v>
      </c>
      <c r="E2835" s="1" t="s">
        <v>1048</v>
      </c>
      <c r="F2835" s="1" t="s">
        <v>180</v>
      </c>
      <c r="G2835" s="1" t="s">
        <v>1063</v>
      </c>
      <c r="H2835" s="1" t="s">
        <v>7581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7582</v>
      </c>
      <c r="D2836" s="1" t="s">
        <v>7583</v>
      </c>
      <c r="E2836" s="1" t="s">
        <v>1048</v>
      </c>
      <c r="F2836" s="1" t="s">
        <v>180</v>
      </c>
      <c r="G2836" s="1" t="s">
        <v>1063</v>
      </c>
      <c r="H2836" s="1" t="s">
        <v>7584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2191</v>
      </c>
      <c r="D2837" s="1" t="s">
        <v>7585</v>
      </c>
      <c r="E2837" s="1" t="s">
        <v>1048</v>
      </c>
      <c r="F2837" s="1" t="s">
        <v>180</v>
      </c>
      <c r="G2837" s="1" t="s">
        <v>1063</v>
      </c>
      <c r="H2837" s="1" t="s">
        <v>7586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2428</v>
      </c>
      <c r="D2838" s="1" t="s">
        <v>7587</v>
      </c>
      <c r="E2838" s="1" t="s">
        <v>1048</v>
      </c>
      <c r="F2838" s="1" t="s">
        <v>180</v>
      </c>
      <c r="G2838" s="1" t="s">
        <v>1063</v>
      </c>
      <c r="H2838" s="1" t="s">
        <v>7588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4648</v>
      </c>
      <c r="D2839" s="1" t="s">
        <v>7589</v>
      </c>
      <c r="E2839" s="1" t="s">
        <v>1048</v>
      </c>
      <c r="F2839" s="1" t="s">
        <v>180</v>
      </c>
      <c r="G2839" s="1" t="s">
        <v>1063</v>
      </c>
      <c r="H2839" s="1" t="s">
        <v>7590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7591</v>
      </c>
      <c r="D2840" s="1" t="s">
        <v>7592</v>
      </c>
      <c r="E2840" s="1" t="s">
        <v>1048</v>
      </c>
      <c r="F2840" s="1" t="s">
        <v>180</v>
      </c>
      <c r="G2840" s="1" t="s">
        <v>1063</v>
      </c>
      <c r="H2840" s="1" t="s">
        <v>7593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7594</v>
      </c>
      <c r="D2841" s="1" t="s">
        <v>7595</v>
      </c>
      <c r="E2841" s="1" t="s">
        <v>1048</v>
      </c>
      <c r="F2841" s="1" t="s">
        <v>180</v>
      </c>
      <c r="G2841" s="1" t="s">
        <v>1063</v>
      </c>
      <c r="H2841" s="1" t="s">
        <v>7596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7597</v>
      </c>
      <c r="D2842" s="1" t="s">
        <v>7598</v>
      </c>
      <c r="E2842" s="1" t="s">
        <v>1048</v>
      </c>
      <c r="F2842" s="1" t="s">
        <v>180</v>
      </c>
      <c r="G2842" s="1" t="s">
        <v>1063</v>
      </c>
      <c r="H2842" s="1" t="s">
        <v>7599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7600</v>
      </c>
      <c r="D2843" s="1" t="s">
        <v>7601</v>
      </c>
      <c r="E2843" s="1" t="s">
        <v>1048</v>
      </c>
      <c r="F2843" s="1" t="s">
        <v>180</v>
      </c>
      <c r="G2843" s="1" t="s">
        <v>1063</v>
      </c>
      <c r="H2843" s="1" t="s">
        <v>7602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7603</v>
      </c>
      <c r="D2844" s="1" t="s">
        <v>7604</v>
      </c>
      <c r="E2844" s="1" t="s">
        <v>1048</v>
      </c>
      <c r="F2844" s="1" t="s">
        <v>180</v>
      </c>
      <c r="G2844" s="1" t="s">
        <v>1063</v>
      </c>
      <c r="H2844" s="1" t="s">
        <v>7605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7606</v>
      </c>
      <c r="D2845" s="1" t="s">
        <v>7607</v>
      </c>
      <c r="E2845" s="1" t="s">
        <v>1048</v>
      </c>
      <c r="F2845" s="1" t="s">
        <v>180</v>
      </c>
      <c r="G2845" s="1" t="s">
        <v>1063</v>
      </c>
      <c r="H2845" s="1" t="s">
        <v>7608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7609</v>
      </c>
      <c r="D2846" s="1" t="s">
        <v>7610</v>
      </c>
      <c r="E2846" s="1" t="s">
        <v>1048</v>
      </c>
      <c r="F2846" s="1" t="s">
        <v>180</v>
      </c>
      <c r="G2846" s="1" t="s">
        <v>1063</v>
      </c>
      <c r="H2846" s="1" t="s">
        <v>7611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7612</v>
      </c>
      <c r="D2847" s="1" t="s">
        <v>7613</v>
      </c>
      <c r="E2847" s="1" t="s">
        <v>1048</v>
      </c>
      <c r="F2847" s="1" t="s">
        <v>180</v>
      </c>
      <c r="G2847" s="1" t="s">
        <v>1063</v>
      </c>
      <c r="H2847" s="1" t="s">
        <v>7614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3769</v>
      </c>
      <c r="D2848" s="1" t="s">
        <v>7615</v>
      </c>
      <c r="E2848" s="1" t="s">
        <v>1048</v>
      </c>
      <c r="F2848" s="1" t="s">
        <v>180</v>
      </c>
      <c r="G2848" s="1" t="s">
        <v>1063</v>
      </c>
      <c r="H2848" s="1" t="s">
        <v>7616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5271</v>
      </c>
      <c r="D2849" s="1" t="s">
        <v>7617</v>
      </c>
      <c r="E2849" s="1" t="s">
        <v>1048</v>
      </c>
      <c r="F2849" s="1" t="s">
        <v>180</v>
      </c>
      <c r="G2849" s="1" t="s">
        <v>1063</v>
      </c>
      <c r="H2849" s="1" t="s">
        <v>7618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7619</v>
      </c>
      <c r="D2850" s="1" t="s">
        <v>7620</v>
      </c>
      <c r="E2850" s="1" t="s">
        <v>1048</v>
      </c>
      <c r="F2850" s="1" t="s">
        <v>180</v>
      </c>
      <c r="G2850" s="1" t="s">
        <v>1063</v>
      </c>
      <c r="H2850" s="1" t="s">
        <v>7621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2196</v>
      </c>
      <c r="D2851" s="1" t="s">
        <v>7622</v>
      </c>
      <c r="E2851" s="1" t="s">
        <v>1048</v>
      </c>
      <c r="F2851" s="1" t="s">
        <v>180</v>
      </c>
      <c r="G2851" s="1" t="s">
        <v>1063</v>
      </c>
      <c r="H2851" s="1" t="s">
        <v>7623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893</v>
      </c>
      <c r="D2852" s="1" t="s">
        <v>7624</v>
      </c>
      <c r="E2852" s="1" t="s">
        <v>1048</v>
      </c>
      <c r="F2852" s="1" t="s">
        <v>180</v>
      </c>
      <c r="G2852" s="1" t="s">
        <v>1063</v>
      </c>
      <c r="H2852" s="1" t="s">
        <v>7625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7626</v>
      </c>
      <c r="D2853" s="1" t="s">
        <v>7627</v>
      </c>
      <c r="E2853" s="1" t="s">
        <v>1048</v>
      </c>
      <c r="F2853" s="1" t="s">
        <v>180</v>
      </c>
      <c r="G2853" s="1" t="s">
        <v>1063</v>
      </c>
      <c r="H2853" s="1" t="s">
        <v>7628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7629</v>
      </c>
      <c r="D2854" s="1" t="s">
        <v>7630</v>
      </c>
      <c r="E2854" s="1" t="s">
        <v>1048</v>
      </c>
      <c r="F2854" s="1" t="s">
        <v>180</v>
      </c>
      <c r="G2854" s="1" t="s">
        <v>1063</v>
      </c>
      <c r="H2854" s="1" t="s">
        <v>7631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7632</v>
      </c>
      <c r="D2855" s="1" t="s">
        <v>7633</v>
      </c>
      <c r="E2855" s="1" t="s">
        <v>1048</v>
      </c>
      <c r="F2855" s="1" t="s">
        <v>180</v>
      </c>
      <c r="G2855" s="1" t="s">
        <v>1063</v>
      </c>
      <c r="H2855" s="1" t="s">
        <v>7634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7635</v>
      </c>
      <c r="D2856" s="1" t="s">
        <v>7636</v>
      </c>
      <c r="E2856" s="1" t="s">
        <v>1048</v>
      </c>
      <c r="F2856" s="1" t="s">
        <v>180</v>
      </c>
      <c r="G2856" s="1" t="s">
        <v>1063</v>
      </c>
      <c r="H2856" s="1" t="s">
        <v>7637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3579</v>
      </c>
      <c r="D2857" s="1" t="s">
        <v>7638</v>
      </c>
      <c r="E2857" s="1" t="s">
        <v>1048</v>
      </c>
      <c r="F2857" s="1" t="s">
        <v>180</v>
      </c>
      <c r="G2857" s="1" t="s">
        <v>1063</v>
      </c>
      <c r="H2857" s="1" t="s">
        <v>7639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884</v>
      </c>
      <c r="D2858" s="1" t="s">
        <v>7640</v>
      </c>
      <c r="E2858" s="1" t="s">
        <v>1048</v>
      </c>
      <c r="F2858" s="1" t="s">
        <v>180</v>
      </c>
      <c r="G2858" s="1" t="s">
        <v>1063</v>
      </c>
      <c r="H2858" s="1" t="s">
        <v>7641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1417</v>
      </c>
      <c r="D2859" s="1" t="s">
        <v>7642</v>
      </c>
      <c r="E2859" s="1" t="s">
        <v>1048</v>
      </c>
      <c r="F2859" s="1" t="s">
        <v>180</v>
      </c>
      <c r="G2859" s="1" t="s">
        <v>1063</v>
      </c>
      <c r="H2859" s="1" t="s">
        <v>7643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7423</v>
      </c>
      <c r="D2860" s="1" t="s">
        <v>7644</v>
      </c>
      <c r="E2860" s="1" t="s">
        <v>1048</v>
      </c>
      <c r="F2860" s="1" t="s">
        <v>180</v>
      </c>
      <c r="G2860" s="1" t="s">
        <v>1063</v>
      </c>
      <c r="H2860" s="1" t="s">
        <v>7645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3769</v>
      </c>
      <c r="D2861" s="1" t="s">
        <v>7646</v>
      </c>
      <c r="E2861" s="1" t="s">
        <v>1048</v>
      </c>
      <c r="F2861" s="1" t="s">
        <v>180</v>
      </c>
      <c r="G2861" s="1" t="s">
        <v>1063</v>
      </c>
      <c r="H2861" s="1" t="s">
        <v>7647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7648</v>
      </c>
      <c r="D2862" s="1" t="s">
        <v>7649</v>
      </c>
      <c r="E2862" s="1" t="s">
        <v>1048</v>
      </c>
      <c r="F2862" s="1" t="s">
        <v>180</v>
      </c>
      <c r="G2862" s="1" t="s">
        <v>1063</v>
      </c>
      <c r="H2862" s="1" t="s">
        <v>7650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7651</v>
      </c>
      <c r="D2863" s="1" t="s">
        <v>7652</v>
      </c>
      <c r="E2863" s="1" t="s">
        <v>1048</v>
      </c>
      <c r="F2863" s="1" t="s">
        <v>180</v>
      </c>
      <c r="G2863" s="1" t="s">
        <v>1063</v>
      </c>
      <c r="H2863" s="1" t="s">
        <v>7653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7654</v>
      </c>
      <c r="D2864" s="1" t="s">
        <v>7655</v>
      </c>
      <c r="E2864" s="1" t="s">
        <v>1048</v>
      </c>
      <c r="F2864" s="1" t="s">
        <v>180</v>
      </c>
      <c r="G2864" s="1" t="s">
        <v>1063</v>
      </c>
      <c r="H2864" s="1" t="s">
        <v>7656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7657</v>
      </c>
      <c r="D2865" s="1" t="s">
        <v>7658</v>
      </c>
      <c r="E2865" s="1" t="s">
        <v>1048</v>
      </c>
      <c r="F2865" s="1" t="s">
        <v>180</v>
      </c>
      <c r="G2865" s="1" t="s">
        <v>1063</v>
      </c>
      <c r="H2865" s="1" t="s">
        <v>7659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7660</v>
      </c>
      <c r="D2866" s="1" t="s">
        <v>7661</v>
      </c>
      <c r="E2866" s="1" t="s">
        <v>1048</v>
      </c>
      <c r="F2866" s="1" t="s">
        <v>180</v>
      </c>
      <c r="G2866" s="1" t="s">
        <v>1063</v>
      </c>
      <c r="H2866" s="1" t="s">
        <v>7662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2205</v>
      </c>
      <c r="D2867" s="1" t="s">
        <v>7663</v>
      </c>
      <c r="E2867" s="1" t="s">
        <v>1048</v>
      </c>
      <c r="F2867" s="1" t="s">
        <v>180</v>
      </c>
      <c r="G2867" s="1" t="s">
        <v>1063</v>
      </c>
      <c r="H2867" s="1" t="s">
        <v>7664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7665</v>
      </c>
      <c r="D2868" s="1" t="s">
        <v>7666</v>
      </c>
      <c r="E2868" s="1" t="s">
        <v>1048</v>
      </c>
      <c r="F2868" s="1" t="s">
        <v>180</v>
      </c>
      <c r="G2868" s="1" t="s">
        <v>1063</v>
      </c>
      <c r="H2868" s="1" t="s">
        <v>7667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1388</v>
      </c>
      <c r="D2869" s="1" t="s">
        <v>7668</v>
      </c>
      <c r="E2869" s="1" t="s">
        <v>1048</v>
      </c>
      <c r="F2869" s="1" t="s">
        <v>180</v>
      </c>
      <c r="G2869" s="1" t="s">
        <v>1063</v>
      </c>
      <c r="H2869" s="1" t="s">
        <v>7669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7670</v>
      </c>
      <c r="D2870" s="1" t="s">
        <v>7671</v>
      </c>
      <c r="E2870" s="1" t="s">
        <v>1048</v>
      </c>
      <c r="F2870" s="1" t="s">
        <v>180</v>
      </c>
      <c r="G2870" s="1" t="s">
        <v>1063</v>
      </c>
      <c r="H2870" s="1" t="s">
        <v>7672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7673</v>
      </c>
      <c r="D2871" s="1" t="s">
        <v>7674</v>
      </c>
      <c r="E2871" s="1" t="s">
        <v>1048</v>
      </c>
      <c r="F2871" s="1" t="s">
        <v>180</v>
      </c>
      <c r="G2871" s="1" t="s">
        <v>1063</v>
      </c>
      <c r="H2871" s="1" t="s">
        <v>7675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7676</v>
      </c>
      <c r="D2872" s="1" t="s">
        <v>7677</v>
      </c>
      <c r="E2872" s="1" t="s">
        <v>1048</v>
      </c>
      <c r="F2872" s="1" t="s">
        <v>180</v>
      </c>
      <c r="G2872" s="1" t="s">
        <v>1063</v>
      </c>
      <c r="H2872" s="1" t="s">
        <v>7678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7679</v>
      </c>
      <c r="D2873" s="1" t="s">
        <v>7680</v>
      </c>
      <c r="E2873" s="1" t="s">
        <v>1048</v>
      </c>
      <c r="F2873" s="1" t="s">
        <v>180</v>
      </c>
      <c r="G2873" s="1" t="s">
        <v>1063</v>
      </c>
      <c r="H2873" s="1" t="s">
        <v>7681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738</v>
      </c>
      <c r="D2874" s="1" t="s">
        <v>7682</v>
      </c>
      <c r="E2874" s="1" t="s">
        <v>1048</v>
      </c>
      <c r="F2874" s="1" t="s">
        <v>180</v>
      </c>
      <c r="G2874" s="1" t="s">
        <v>1063</v>
      </c>
      <c r="H2874" s="1" t="s">
        <v>7683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7684</v>
      </c>
      <c r="D2875" s="1" t="s">
        <v>7685</v>
      </c>
      <c r="E2875" s="1" t="s">
        <v>1048</v>
      </c>
      <c r="F2875" s="1" t="s">
        <v>180</v>
      </c>
      <c r="G2875" s="1" t="s">
        <v>1063</v>
      </c>
      <c r="H2875" s="1" t="s">
        <v>7686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7687</v>
      </c>
      <c r="D2876" s="1" t="s">
        <v>7688</v>
      </c>
      <c r="E2876" s="1" t="s">
        <v>1048</v>
      </c>
      <c r="F2876" s="1" t="s">
        <v>180</v>
      </c>
      <c r="G2876" s="1" t="s">
        <v>1063</v>
      </c>
      <c r="H2876" s="1" t="s">
        <v>7689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7690</v>
      </c>
      <c r="D2877" s="1" t="s">
        <v>4868</v>
      </c>
      <c r="E2877" s="1" t="s">
        <v>1048</v>
      </c>
      <c r="F2877" s="1" t="s">
        <v>180</v>
      </c>
      <c r="G2877" s="1" t="s">
        <v>1063</v>
      </c>
      <c r="H2877" s="1" t="s">
        <v>7691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7692</v>
      </c>
      <c r="D2878" s="1" t="s">
        <v>4871</v>
      </c>
      <c r="E2878" s="1" t="s">
        <v>1048</v>
      </c>
      <c r="F2878" s="1" t="s">
        <v>180</v>
      </c>
      <c r="G2878" s="1" t="s">
        <v>1063</v>
      </c>
      <c r="H2878" s="1" t="s">
        <v>7693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7694</v>
      </c>
      <c r="D2879" s="1" t="s">
        <v>4874</v>
      </c>
      <c r="E2879" s="1" t="s">
        <v>1048</v>
      </c>
      <c r="F2879" s="1" t="s">
        <v>180</v>
      </c>
      <c r="G2879" s="1" t="s">
        <v>1063</v>
      </c>
      <c r="H2879" s="1" t="s">
        <v>7695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1417</v>
      </c>
      <c r="D2880" s="1" t="s">
        <v>7696</v>
      </c>
      <c r="E2880" s="1" t="s">
        <v>1048</v>
      </c>
      <c r="F2880" s="1" t="s">
        <v>180</v>
      </c>
      <c r="G2880" s="1" t="s">
        <v>1063</v>
      </c>
      <c r="H2880" s="1" t="s">
        <v>7697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7698</v>
      </c>
      <c r="D2881" s="1" t="s">
        <v>7699</v>
      </c>
      <c r="E2881" s="1" t="s">
        <v>1048</v>
      </c>
      <c r="F2881" s="1" t="s">
        <v>180</v>
      </c>
      <c r="G2881" s="1" t="s">
        <v>1063</v>
      </c>
      <c r="H2881" s="1" t="s">
        <v>7700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7701</v>
      </c>
      <c r="D2882" s="1" t="s">
        <v>7702</v>
      </c>
      <c r="E2882" s="1" t="s">
        <v>1048</v>
      </c>
      <c r="F2882" s="1" t="s">
        <v>180</v>
      </c>
      <c r="G2882" s="1" t="s">
        <v>1063</v>
      </c>
      <c r="H2882" s="1" t="s">
        <v>7703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7704</v>
      </c>
      <c r="D2883" s="1" t="s">
        <v>7705</v>
      </c>
      <c r="E2883" s="1" t="s">
        <v>1048</v>
      </c>
      <c r="F2883" s="1" t="s">
        <v>180</v>
      </c>
      <c r="G2883" s="1" t="s">
        <v>1063</v>
      </c>
      <c r="H2883" s="1" t="s">
        <v>7706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738</v>
      </c>
      <c r="D2884" s="1" t="s">
        <v>7707</v>
      </c>
      <c r="E2884" s="1" t="s">
        <v>1048</v>
      </c>
      <c r="F2884" s="1" t="s">
        <v>180</v>
      </c>
      <c r="G2884" s="1" t="s">
        <v>1063</v>
      </c>
      <c r="H2884" s="1" t="s">
        <v>7708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2937</v>
      </c>
      <c r="D2885" s="1" t="s">
        <v>7709</v>
      </c>
      <c r="E2885" s="1" t="s">
        <v>1048</v>
      </c>
      <c r="F2885" s="1" t="s">
        <v>180</v>
      </c>
      <c r="G2885" s="1" t="s">
        <v>1063</v>
      </c>
      <c r="H2885" s="1" t="s">
        <v>7710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2228</v>
      </c>
      <c r="D2886" s="1" t="s">
        <v>7711</v>
      </c>
      <c r="E2886" s="1" t="s">
        <v>1048</v>
      </c>
      <c r="F2886" s="1" t="s">
        <v>180</v>
      </c>
      <c r="G2886" s="1" t="s">
        <v>1063</v>
      </c>
      <c r="H2886" s="1" t="s">
        <v>7712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809</v>
      </c>
      <c r="D2887" s="1" t="s">
        <v>7713</v>
      </c>
      <c r="E2887" s="1" t="s">
        <v>1048</v>
      </c>
      <c r="F2887" s="1" t="s">
        <v>180</v>
      </c>
      <c r="G2887" s="1" t="s">
        <v>1063</v>
      </c>
      <c r="H2887" s="1" t="s">
        <v>7714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4101</v>
      </c>
      <c r="D2888" s="1" t="s">
        <v>7715</v>
      </c>
      <c r="E2888" s="1" t="s">
        <v>1048</v>
      </c>
      <c r="F2888" s="1" t="s">
        <v>180</v>
      </c>
      <c r="G2888" s="1" t="s">
        <v>1063</v>
      </c>
      <c r="H2888" s="1" t="s">
        <v>7716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3519</v>
      </c>
      <c r="D2889" s="1" t="s">
        <v>7717</v>
      </c>
      <c r="E2889" s="1" t="s">
        <v>1048</v>
      </c>
      <c r="F2889" s="1" t="s">
        <v>180</v>
      </c>
      <c r="G2889" s="1" t="s">
        <v>1063</v>
      </c>
      <c r="H2889" s="1" t="s">
        <v>7718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7719</v>
      </c>
      <c r="D2890" s="1" t="s">
        <v>7720</v>
      </c>
      <c r="E2890" s="1" t="s">
        <v>1048</v>
      </c>
      <c r="F2890" s="1" t="s">
        <v>180</v>
      </c>
      <c r="G2890" s="1" t="s">
        <v>1063</v>
      </c>
      <c r="H2890" s="1" t="s">
        <v>7721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7722</v>
      </c>
      <c r="D2891" s="1" t="s">
        <v>7723</v>
      </c>
      <c r="E2891" s="1" t="s">
        <v>1048</v>
      </c>
      <c r="F2891" s="1" t="s">
        <v>180</v>
      </c>
      <c r="G2891" s="1" t="s">
        <v>1063</v>
      </c>
      <c r="H2891" s="1" t="s">
        <v>7724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2219</v>
      </c>
      <c r="D2892" s="1" t="s">
        <v>7725</v>
      </c>
      <c r="E2892" s="1" t="s">
        <v>1048</v>
      </c>
      <c r="F2892" s="1" t="s">
        <v>180</v>
      </c>
      <c r="G2892" s="1" t="s">
        <v>1063</v>
      </c>
      <c r="H2892" s="1" t="s">
        <v>7726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1961</v>
      </c>
      <c r="D2893" s="1" t="s">
        <v>7727</v>
      </c>
      <c r="E2893" s="1" t="s">
        <v>1048</v>
      </c>
      <c r="F2893" s="1" t="s">
        <v>180</v>
      </c>
      <c r="G2893" s="1" t="s">
        <v>1063</v>
      </c>
      <c r="H2893" s="1" t="s">
        <v>7728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1749</v>
      </c>
      <c r="D2894" s="1" t="s">
        <v>7729</v>
      </c>
      <c r="E2894" s="1" t="s">
        <v>1048</v>
      </c>
      <c r="F2894" s="1" t="s">
        <v>180</v>
      </c>
      <c r="G2894" s="1" t="s">
        <v>1063</v>
      </c>
      <c r="H2894" s="1" t="s">
        <v>7730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7398</v>
      </c>
      <c r="D2895" s="1" t="s">
        <v>7731</v>
      </c>
      <c r="E2895" s="1" t="s">
        <v>1048</v>
      </c>
      <c r="F2895" s="1" t="s">
        <v>180</v>
      </c>
      <c r="G2895" s="1" t="s">
        <v>1063</v>
      </c>
      <c r="H2895" s="1" t="s">
        <v>7732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7733</v>
      </c>
      <c r="D2896" s="1" t="s">
        <v>7734</v>
      </c>
      <c r="E2896" s="1" t="s">
        <v>1048</v>
      </c>
      <c r="F2896" s="1" t="s">
        <v>180</v>
      </c>
      <c r="G2896" s="1" t="s">
        <v>1063</v>
      </c>
      <c r="H2896" s="1" t="s">
        <v>7735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7437</v>
      </c>
      <c r="D2897" s="1" t="s">
        <v>7736</v>
      </c>
      <c r="E2897" s="1" t="s">
        <v>1048</v>
      </c>
      <c r="F2897" s="1" t="s">
        <v>180</v>
      </c>
      <c r="G2897" s="1" t="s">
        <v>1063</v>
      </c>
      <c r="H2897" s="1" t="s">
        <v>7737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1260</v>
      </c>
      <c r="D2898" s="1" t="s">
        <v>7738</v>
      </c>
      <c r="E2898" s="1" t="s">
        <v>1048</v>
      </c>
      <c r="F2898" s="1" t="s">
        <v>180</v>
      </c>
      <c r="G2898" s="1" t="s">
        <v>1063</v>
      </c>
      <c r="H2898" s="1" t="s">
        <v>7739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1036</v>
      </c>
      <c r="D2899" s="1" t="s">
        <v>7740</v>
      </c>
      <c r="E2899" s="1" t="s">
        <v>1048</v>
      </c>
      <c r="F2899" s="1" t="s">
        <v>180</v>
      </c>
      <c r="G2899" s="1" t="s">
        <v>1063</v>
      </c>
      <c r="H2899" s="1" t="s">
        <v>7741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1030</v>
      </c>
      <c r="D2900" s="1" t="s">
        <v>7742</v>
      </c>
      <c r="E2900" s="1" t="s">
        <v>1048</v>
      </c>
      <c r="F2900" s="1" t="s">
        <v>180</v>
      </c>
      <c r="G2900" s="1" t="s">
        <v>1063</v>
      </c>
      <c r="H2900" s="1" t="s">
        <v>7743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7744</v>
      </c>
      <c r="D2901" s="1" t="s">
        <v>7745</v>
      </c>
      <c r="E2901" s="1" t="s">
        <v>1048</v>
      </c>
      <c r="F2901" s="1" t="s">
        <v>180</v>
      </c>
      <c r="G2901" s="1" t="s">
        <v>1063</v>
      </c>
      <c r="H2901" s="1" t="s">
        <v>7746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7747</v>
      </c>
      <c r="D2902" s="1" t="s">
        <v>7748</v>
      </c>
      <c r="E2902" s="1" t="s">
        <v>1048</v>
      </c>
      <c r="F2902" s="1" t="s">
        <v>180</v>
      </c>
      <c r="G2902" s="1" t="s">
        <v>1063</v>
      </c>
      <c r="H2902" s="1" t="s">
        <v>7749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738</v>
      </c>
      <c r="D2903" s="1" t="s">
        <v>7750</v>
      </c>
      <c r="E2903" s="1" t="s">
        <v>1048</v>
      </c>
      <c r="F2903" s="1" t="s">
        <v>180</v>
      </c>
      <c r="G2903" s="1" t="s">
        <v>1063</v>
      </c>
      <c r="H2903" s="1" t="s">
        <v>7751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7752</v>
      </c>
      <c r="D2904" s="1" t="s">
        <v>7753</v>
      </c>
      <c r="E2904" s="1" t="s">
        <v>1048</v>
      </c>
      <c r="F2904" s="1" t="s">
        <v>180</v>
      </c>
      <c r="G2904" s="1" t="s">
        <v>1063</v>
      </c>
      <c r="H2904" s="1" t="s">
        <v>7754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679</v>
      </c>
      <c r="D2905" s="1" t="s">
        <v>7755</v>
      </c>
      <c r="E2905" s="1" t="s">
        <v>1048</v>
      </c>
      <c r="F2905" s="1" t="s">
        <v>180</v>
      </c>
      <c r="G2905" s="1" t="s">
        <v>1063</v>
      </c>
      <c r="H2905" s="1" t="s">
        <v>7756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884</v>
      </c>
      <c r="D2906" s="1" t="s">
        <v>7757</v>
      </c>
      <c r="E2906" s="1" t="s">
        <v>1048</v>
      </c>
      <c r="F2906" s="1" t="s">
        <v>180</v>
      </c>
      <c r="G2906" s="1" t="s">
        <v>1063</v>
      </c>
      <c r="H2906" s="1" t="s">
        <v>7758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7759</v>
      </c>
      <c r="D2907" s="1" t="s">
        <v>7760</v>
      </c>
      <c r="E2907" s="1" t="s">
        <v>1048</v>
      </c>
      <c r="F2907" s="1" t="s">
        <v>180</v>
      </c>
      <c r="G2907" s="1" t="s">
        <v>1063</v>
      </c>
      <c r="H2907" s="1" t="s">
        <v>7761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1260</v>
      </c>
      <c r="D2908" s="1" t="s">
        <v>7762</v>
      </c>
      <c r="E2908" s="1" t="s">
        <v>1048</v>
      </c>
      <c r="F2908" s="1" t="s">
        <v>180</v>
      </c>
      <c r="G2908" s="1" t="s">
        <v>1063</v>
      </c>
      <c r="H2908" s="1" t="s">
        <v>7763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7764</v>
      </c>
      <c r="D2909" s="1" t="s">
        <v>7765</v>
      </c>
      <c r="E2909" s="1" t="s">
        <v>1048</v>
      </c>
      <c r="F2909" s="1" t="s">
        <v>180</v>
      </c>
      <c r="G2909" s="1" t="s">
        <v>1063</v>
      </c>
      <c r="H2909" s="1" t="s">
        <v>7766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1417</v>
      </c>
      <c r="D2910" s="1" t="s">
        <v>4916</v>
      </c>
      <c r="E2910" s="1" t="s">
        <v>1048</v>
      </c>
      <c r="F2910" s="1" t="s">
        <v>180</v>
      </c>
      <c r="G2910" s="1" t="s">
        <v>1063</v>
      </c>
      <c r="H2910" s="1" t="s">
        <v>7767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7189</v>
      </c>
      <c r="D2911" s="1" t="s">
        <v>4919</v>
      </c>
      <c r="E2911" s="1" t="s">
        <v>1048</v>
      </c>
      <c r="F2911" s="1" t="s">
        <v>180</v>
      </c>
      <c r="G2911" s="1" t="s">
        <v>1063</v>
      </c>
      <c r="H2911" s="1" t="s">
        <v>7768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893</v>
      </c>
      <c r="D2912" s="1" t="s">
        <v>4922</v>
      </c>
      <c r="E2912" s="1" t="s">
        <v>1048</v>
      </c>
      <c r="F2912" s="1" t="s">
        <v>180</v>
      </c>
      <c r="G2912" s="1" t="s">
        <v>1063</v>
      </c>
      <c r="H2912" s="1" t="s">
        <v>7769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7372</v>
      </c>
      <c r="D2913" s="1" t="s">
        <v>4925</v>
      </c>
      <c r="E2913" s="1" t="s">
        <v>1048</v>
      </c>
      <c r="F2913" s="1" t="s">
        <v>180</v>
      </c>
      <c r="G2913" s="1" t="s">
        <v>1063</v>
      </c>
      <c r="H2913" s="1" t="s">
        <v>7770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7771</v>
      </c>
      <c r="D2914" s="1" t="s">
        <v>7772</v>
      </c>
      <c r="E2914" s="1" t="s">
        <v>1048</v>
      </c>
      <c r="F2914" s="1" t="s">
        <v>180</v>
      </c>
      <c r="G2914" s="1" t="s">
        <v>1063</v>
      </c>
      <c r="H2914" s="1" t="s">
        <v>7773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2228</v>
      </c>
      <c r="D2915" s="1" t="s">
        <v>7774</v>
      </c>
      <c r="E2915" s="1" t="s">
        <v>1048</v>
      </c>
      <c r="F2915" s="1" t="s">
        <v>180</v>
      </c>
      <c r="G2915" s="1" t="s">
        <v>1063</v>
      </c>
      <c r="H2915" s="1" t="s">
        <v>7775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7776</v>
      </c>
      <c r="D2916" s="1" t="s">
        <v>7777</v>
      </c>
      <c r="E2916" s="1" t="s">
        <v>1048</v>
      </c>
      <c r="F2916" s="1" t="s">
        <v>180</v>
      </c>
      <c r="G2916" s="1" t="s">
        <v>1063</v>
      </c>
      <c r="H2916" s="1" t="s">
        <v>7778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3519</v>
      </c>
      <c r="D2917" s="1" t="s">
        <v>7779</v>
      </c>
      <c r="E2917" s="1" t="s">
        <v>1048</v>
      </c>
      <c r="F2917" s="1" t="s">
        <v>180</v>
      </c>
      <c r="G2917" s="1" t="s">
        <v>1063</v>
      </c>
      <c r="H2917" s="1" t="s">
        <v>7780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1245</v>
      </c>
      <c r="D2918" s="1" t="s">
        <v>7781</v>
      </c>
      <c r="E2918" s="1" t="s">
        <v>1048</v>
      </c>
      <c r="F2918" s="1" t="s">
        <v>180</v>
      </c>
      <c r="G2918" s="1" t="s">
        <v>1063</v>
      </c>
      <c r="H2918" s="1" t="s">
        <v>7782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7783</v>
      </c>
      <c r="D2919" s="1" t="s">
        <v>7784</v>
      </c>
      <c r="E2919" s="1" t="s">
        <v>1048</v>
      </c>
      <c r="F2919" s="1" t="s">
        <v>180</v>
      </c>
      <c r="G2919" s="1" t="s">
        <v>1063</v>
      </c>
      <c r="H2919" s="1" t="s">
        <v>7785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7786</v>
      </c>
      <c r="D2920" s="1" t="s">
        <v>7787</v>
      </c>
      <c r="E2920" s="1" t="s">
        <v>1048</v>
      </c>
      <c r="F2920" s="1" t="s">
        <v>180</v>
      </c>
      <c r="G2920" s="1" t="s">
        <v>1063</v>
      </c>
      <c r="H2920" s="1" t="s">
        <v>7788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7789</v>
      </c>
      <c r="D2921" s="1" t="s">
        <v>7790</v>
      </c>
      <c r="E2921" s="1" t="s">
        <v>1048</v>
      </c>
      <c r="F2921" s="1" t="s">
        <v>180</v>
      </c>
      <c r="G2921" s="1" t="s">
        <v>1063</v>
      </c>
      <c r="H2921" s="1" t="s">
        <v>7791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7792</v>
      </c>
      <c r="D2922" s="1" t="s">
        <v>7793</v>
      </c>
      <c r="E2922" s="1" t="s">
        <v>1048</v>
      </c>
      <c r="F2922" s="1" t="s">
        <v>180</v>
      </c>
      <c r="G2922" s="1" t="s">
        <v>1063</v>
      </c>
      <c r="H2922" s="1" t="s">
        <v>7794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7795</v>
      </c>
      <c r="D2923" s="1" t="s">
        <v>7796</v>
      </c>
      <c r="E2923" s="1" t="s">
        <v>1048</v>
      </c>
      <c r="F2923" s="1" t="s">
        <v>180</v>
      </c>
      <c r="G2923" s="1" t="s">
        <v>1063</v>
      </c>
      <c r="H2923" s="1" t="s">
        <v>7797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1749</v>
      </c>
      <c r="D2924" s="1" t="s">
        <v>7798</v>
      </c>
      <c r="E2924" s="1" t="s">
        <v>1048</v>
      </c>
      <c r="F2924" s="1" t="s">
        <v>180</v>
      </c>
      <c r="G2924" s="1" t="s">
        <v>1063</v>
      </c>
      <c r="H2924" s="1" t="s">
        <v>7799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7800</v>
      </c>
      <c r="D2925" s="1" t="s">
        <v>7801</v>
      </c>
      <c r="E2925" s="1" t="s">
        <v>1048</v>
      </c>
      <c r="F2925" s="1" t="s">
        <v>180</v>
      </c>
      <c r="G2925" s="1" t="s">
        <v>1063</v>
      </c>
      <c r="H2925" s="1" t="s">
        <v>7802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7803</v>
      </c>
      <c r="D2926" s="1" t="s">
        <v>7804</v>
      </c>
      <c r="E2926" s="1" t="s">
        <v>1048</v>
      </c>
      <c r="F2926" s="1" t="s">
        <v>180</v>
      </c>
      <c r="G2926" s="1" t="s">
        <v>1063</v>
      </c>
      <c r="H2926" s="1" t="s">
        <v>7805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7806</v>
      </c>
      <c r="D2927" s="1" t="s">
        <v>7807</v>
      </c>
      <c r="E2927" s="1" t="s">
        <v>1048</v>
      </c>
      <c r="F2927" s="1" t="s">
        <v>180</v>
      </c>
      <c r="G2927" s="1" t="s">
        <v>1063</v>
      </c>
      <c r="H2927" s="1" t="s">
        <v>7808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7809</v>
      </c>
      <c r="D2928" s="1" t="s">
        <v>7810</v>
      </c>
      <c r="E2928" s="1" t="s">
        <v>1048</v>
      </c>
      <c r="F2928" s="1" t="s">
        <v>180</v>
      </c>
      <c r="G2928" s="1" t="s">
        <v>1063</v>
      </c>
      <c r="H2928" s="1" t="s">
        <v>7811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7812</v>
      </c>
      <c r="D2929" s="1" t="s">
        <v>7813</v>
      </c>
      <c r="E2929" s="1" t="s">
        <v>1048</v>
      </c>
      <c r="F2929" s="1" t="s">
        <v>180</v>
      </c>
      <c r="G2929" s="1" t="s">
        <v>1063</v>
      </c>
      <c r="H2929" s="1" t="s">
        <v>7814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7815</v>
      </c>
      <c r="D2930" s="1" t="s">
        <v>7816</v>
      </c>
      <c r="E2930" s="1" t="s">
        <v>1048</v>
      </c>
      <c r="F2930" s="1" t="s">
        <v>180</v>
      </c>
      <c r="G2930" s="1" t="s">
        <v>1063</v>
      </c>
      <c r="H2930" s="1" t="s">
        <v>7817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350</v>
      </c>
      <c r="D2931" s="1" t="s">
        <v>7818</v>
      </c>
      <c r="E2931" s="1" t="s">
        <v>1048</v>
      </c>
      <c r="F2931" s="1" t="s">
        <v>180</v>
      </c>
      <c r="G2931" s="1" t="s">
        <v>1063</v>
      </c>
      <c r="H2931" s="1" t="s">
        <v>7819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7820</v>
      </c>
      <c r="D2932" s="1" t="s">
        <v>7821</v>
      </c>
      <c r="E2932" s="1" t="s">
        <v>1048</v>
      </c>
      <c r="F2932" s="1" t="s">
        <v>180</v>
      </c>
      <c r="G2932" s="1" t="s">
        <v>1063</v>
      </c>
      <c r="H2932" s="1" t="s">
        <v>7822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7823</v>
      </c>
      <c r="D2933" s="1" t="s">
        <v>7824</v>
      </c>
      <c r="E2933" s="1" t="s">
        <v>1048</v>
      </c>
      <c r="F2933" s="1" t="s">
        <v>180</v>
      </c>
      <c r="G2933" s="1" t="s">
        <v>1063</v>
      </c>
      <c r="H2933" s="1" t="s">
        <v>7825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7826</v>
      </c>
      <c r="D2934" s="1" t="s">
        <v>7827</v>
      </c>
      <c r="E2934" s="1" t="s">
        <v>1048</v>
      </c>
      <c r="F2934" s="1" t="s">
        <v>180</v>
      </c>
      <c r="G2934" s="1" t="s">
        <v>1063</v>
      </c>
      <c r="H2934" s="1" t="s">
        <v>7828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7829</v>
      </c>
      <c r="D2935" s="1" t="s">
        <v>7830</v>
      </c>
      <c r="E2935" s="1" t="s">
        <v>1048</v>
      </c>
      <c r="F2935" s="1" t="s">
        <v>180</v>
      </c>
      <c r="G2935" s="1" t="s">
        <v>1063</v>
      </c>
      <c r="H2935" s="1" t="s">
        <v>7831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2244</v>
      </c>
      <c r="D2936" s="1" t="s">
        <v>4959</v>
      </c>
      <c r="E2936" s="1" t="s">
        <v>1048</v>
      </c>
      <c r="F2936" s="1" t="s">
        <v>180</v>
      </c>
      <c r="G2936" s="1" t="s">
        <v>1063</v>
      </c>
      <c r="H2936" s="1" t="s">
        <v>7832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7833</v>
      </c>
      <c r="D2937" s="1" t="s">
        <v>4962</v>
      </c>
      <c r="E2937" s="1" t="s">
        <v>1048</v>
      </c>
      <c r="F2937" s="1" t="s">
        <v>180</v>
      </c>
      <c r="G2937" s="1" t="s">
        <v>1063</v>
      </c>
      <c r="H2937" s="1" t="s">
        <v>7834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1245</v>
      </c>
      <c r="D2938" s="1" t="s">
        <v>7835</v>
      </c>
      <c r="E2938" s="1" t="s">
        <v>1048</v>
      </c>
      <c r="F2938" s="1" t="s">
        <v>180</v>
      </c>
      <c r="G2938" s="1" t="s">
        <v>1063</v>
      </c>
      <c r="H2938" s="1" t="s">
        <v>7836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7837</v>
      </c>
      <c r="D2939" s="1" t="s">
        <v>7838</v>
      </c>
      <c r="E2939" s="1" t="s">
        <v>1048</v>
      </c>
      <c r="F2939" s="1" t="s">
        <v>180</v>
      </c>
      <c r="G2939" s="1" t="s">
        <v>1063</v>
      </c>
      <c r="H2939" s="1" t="s">
        <v>7839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7840</v>
      </c>
      <c r="D2940" s="1" t="s">
        <v>4965</v>
      </c>
      <c r="E2940" s="1" t="s">
        <v>1048</v>
      </c>
      <c r="F2940" s="1" t="s">
        <v>180</v>
      </c>
      <c r="G2940" s="1" t="s">
        <v>1063</v>
      </c>
      <c r="H2940" s="1" t="s">
        <v>7841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7842</v>
      </c>
      <c r="D2941" s="1" t="s">
        <v>4968</v>
      </c>
      <c r="E2941" s="1" t="s">
        <v>1048</v>
      </c>
      <c r="F2941" s="1" t="s">
        <v>180</v>
      </c>
      <c r="G2941" s="1" t="s">
        <v>1063</v>
      </c>
      <c r="H2941" s="1" t="s">
        <v>7843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7844</v>
      </c>
      <c r="D2942" s="1" t="s">
        <v>4971</v>
      </c>
      <c r="E2942" s="1" t="s">
        <v>1048</v>
      </c>
      <c r="F2942" s="1" t="s">
        <v>180</v>
      </c>
      <c r="G2942" s="1" t="s">
        <v>1063</v>
      </c>
      <c r="H2942" s="1" t="s">
        <v>7845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1388</v>
      </c>
      <c r="D2943" s="1" t="s">
        <v>7846</v>
      </c>
      <c r="E2943" s="1" t="s">
        <v>1048</v>
      </c>
      <c r="F2943" s="1" t="s">
        <v>180</v>
      </c>
      <c r="G2943" s="1" t="s">
        <v>1063</v>
      </c>
      <c r="H2943" s="1" t="s">
        <v>7847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7848</v>
      </c>
      <c r="D2944" s="1" t="s">
        <v>7849</v>
      </c>
      <c r="E2944" s="1" t="s">
        <v>1048</v>
      </c>
      <c r="F2944" s="1" t="s">
        <v>180</v>
      </c>
      <c r="G2944" s="1" t="s">
        <v>1063</v>
      </c>
      <c r="H2944" s="1" t="s">
        <v>7850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7851</v>
      </c>
      <c r="D2945" s="1" t="s">
        <v>7852</v>
      </c>
      <c r="E2945" s="1" t="s">
        <v>1048</v>
      </c>
      <c r="F2945" s="1" t="s">
        <v>180</v>
      </c>
      <c r="G2945" s="1" t="s">
        <v>1063</v>
      </c>
      <c r="H2945" s="1" t="s">
        <v>7853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7854</v>
      </c>
      <c r="D2946" s="1" t="s">
        <v>7855</v>
      </c>
      <c r="E2946" s="1" t="s">
        <v>1048</v>
      </c>
      <c r="F2946" s="1" t="s">
        <v>180</v>
      </c>
      <c r="G2946" s="1" t="s">
        <v>1063</v>
      </c>
      <c r="H2946" s="1" t="s">
        <v>7856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1251</v>
      </c>
      <c r="D2947" s="1" t="s">
        <v>7857</v>
      </c>
      <c r="E2947" s="1" t="s">
        <v>1048</v>
      </c>
      <c r="F2947" s="1" t="s">
        <v>180</v>
      </c>
      <c r="G2947" s="1" t="s">
        <v>1063</v>
      </c>
      <c r="H2947" s="1" t="s">
        <v>7858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7859</v>
      </c>
      <c r="D2948" s="1" t="s">
        <v>7860</v>
      </c>
      <c r="E2948" s="1" t="s">
        <v>1048</v>
      </c>
      <c r="F2948" s="1" t="s">
        <v>180</v>
      </c>
      <c r="G2948" s="1" t="s">
        <v>1063</v>
      </c>
      <c r="H2948" s="1" t="s">
        <v>7861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7862</v>
      </c>
      <c r="D2949" s="1" t="s">
        <v>7863</v>
      </c>
      <c r="E2949" s="1" t="s">
        <v>1048</v>
      </c>
      <c r="F2949" s="1" t="s">
        <v>180</v>
      </c>
      <c r="G2949" s="1" t="s">
        <v>1063</v>
      </c>
      <c r="H2949" s="1" t="s">
        <v>7864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7865</v>
      </c>
      <c r="D2950" s="1" t="s">
        <v>7866</v>
      </c>
      <c r="E2950" s="1" t="s">
        <v>1048</v>
      </c>
      <c r="F2950" s="1" t="s">
        <v>180</v>
      </c>
      <c r="G2950" s="1" t="s">
        <v>1063</v>
      </c>
      <c r="H2950" s="1" t="s">
        <v>7867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7868</v>
      </c>
      <c r="D2951" s="1" t="s">
        <v>7869</v>
      </c>
      <c r="E2951" s="1" t="s">
        <v>1048</v>
      </c>
      <c r="F2951" s="1" t="s">
        <v>180</v>
      </c>
      <c r="G2951" s="1" t="s">
        <v>1063</v>
      </c>
      <c r="H2951" s="1" t="s">
        <v>7870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2249</v>
      </c>
      <c r="D2952" s="1" t="s">
        <v>7871</v>
      </c>
      <c r="E2952" s="1" t="s">
        <v>1048</v>
      </c>
      <c r="F2952" s="1" t="s">
        <v>180</v>
      </c>
      <c r="G2952" s="1" t="s">
        <v>1063</v>
      </c>
      <c r="H2952" s="1" t="s">
        <v>7872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7505</v>
      </c>
      <c r="D2953" s="1" t="s">
        <v>7873</v>
      </c>
      <c r="E2953" s="1" t="s">
        <v>1048</v>
      </c>
      <c r="F2953" s="1" t="s">
        <v>180</v>
      </c>
      <c r="G2953" s="1" t="s">
        <v>1063</v>
      </c>
      <c r="H2953" s="1" t="s">
        <v>7874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7875</v>
      </c>
      <c r="D2954" s="1" t="s">
        <v>7876</v>
      </c>
      <c r="E2954" s="1" t="s">
        <v>1048</v>
      </c>
      <c r="F2954" s="1" t="s">
        <v>180</v>
      </c>
      <c r="G2954" s="1" t="s">
        <v>1063</v>
      </c>
      <c r="H2954" s="1" t="s">
        <v>7877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7878</v>
      </c>
      <c r="D2955" s="1" t="s">
        <v>7879</v>
      </c>
      <c r="E2955" s="1" t="s">
        <v>1048</v>
      </c>
      <c r="F2955" s="1" t="s">
        <v>180</v>
      </c>
      <c r="G2955" s="1" t="s">
        <v>1063</v>
      </c>
      <c r="H2955" s="1" t="s">
        <v>7880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7881</v>
      </c>
      <c r="D2956" s="1" t="s">
        <v>7882</v>
      </c>
      <c r="E2956" s="1" t="s">
        <v>1048</v>
      </c>
      <c r="F2956" s="1" t="s">
        <v>180</v>
      </c>
      <c r="G2956" s="1" t="s">
        <v>1063</v>
      </c>
      <c r="H2956" s="1" t="s">
        <v>7883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5445</v>
      </c>
      <c r="D2957" s="1" t="s">
        <v>7884</v>
      </c>
      <c r="E2957" s="1" t="s">
        <v>1048</v>
      </c>
      <c r="F2957" s="1" t="s">
        <v>180</v>
      </c>
      <c r="G2957" s="1" t="s">
        <v>1063</v>
      </c>
      <c r="H2957" s="1" t="s">
        <v>7885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7886</v>
      </c>
      <c r="D2958" s="1" t="s">
        <v>7887</v>
      </c>
      <c r="E2958" s="1" t="s">
        <v>1048</v>
      </c>
      <c r="F2958" s="1" t="s">
        <v>180</v>
      </c>
      <c r="G2958" s="1" t="s">
        <v>1063</v>
      </c>
      <c r="H2958" s="1" t="s">
        <v>7888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7889</v>
      </c>
      <c r="D2959" s="1" t="s">
        <v>7890</v>
      </c>
      <c r="E2959" s="1" t="s">
        <v>1048</v>
      </c>
      <c r="F2959" s="1" t="s">
        <v>180</v>
      </c>
      <c r="G2959" s="1" t="s">
        <v>1063</v>
      </c>
      <c r="H2959" s="1" t="s">
        <v>7891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2255</v>
      </c>
      <c r="D2960" s="1" t="s">
        <v>7892</v>
      </c>
      <c r="E2960" s="1" t="s">
        <v>1048</v>
      </c>
      <c r="F2960" s="1" t="s">
        <v>180</v>
      </c>
      <c r="G2960" s="1" t="s">
        <v>1063</v>
      </c>
      <c r="H2960" s="1" t="s">
        <v>7893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5445</v>
      </c>
      <c r="D2961" s="1" t="s">
        <v>7894</v>
      </c>
      <c r="E2961" s="1" t="s">
        <v>1048</v>
      </c>
      <c r="F2961" s="1" t="s">
        <v>180</v>
      </c>
      <c r="G2961" s="1" t="s">
        <v>1063</v>
      </c>
      <c r="H2961" s="1" t="s">
        <v>7895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1030</v>
      </c>
      <c r="D2962" s="1" t="s">
        <v>7896</v>
      </c>
      <c r="E2962" s="1" t="s">
        <v>1048</v>
      </c>
      <c r="F2962" s="1" t="s">
        <v>180</v>
      </c>
      <c r="G2962" s="1" t="s">
        <v>1063</v>
      </c>
      <c r="H2962" s="1" t="s">
        <v>7897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7898</v>
      </c>
      <c r="D2963" s="1" t="s">
        <v>7899</v>
      </c>
      <c r="E2963" s="1" t="s">
        <v>1048</v>
      </c>
      <c r="F2963" s="1" t="s">
        <v>180</v>
      </c>
      <c r="G2963" s="1" t="s">
        <v>1063</v>
      </c>
      <c r="H2963" s="1" t="s">
        <v>7900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7901</v>
      </c>
      <c r="D2964" s="1" t="s">
        <v>7902</v>
      </c>
      <c r="E2964" s="1" t="s">
        <v>1048</v>
      </c>
      <c r="F2964" s="1" t="s">
        <v>180</v>
      </c>
      <c r="G2964" s="1" t="s">
        <v>1063</v>
      </c>
      <c r="H2964" s="1" t="s">
        <v>7903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7904</v>
      </c>
      <c r="D2965" s="1" t="s">
        <v>7905</v>
      </c>
      <c r="E2965" s="1" t="s">
        <v>1048</v>
      </c>
      <c r="F2965" s="1" t="s">
        <v>180</v>
      </c>
      <c r="G2965" s="1" t="s">
        <v>1063</v>
      </c>
      <c r="H2965" s="1" t="s">
        <v>7906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7907</v>
      </c>
      <c r="D2966" s="1" t="s">
        <v>7908</v>
      </c>
      <c r="E2966" s="1" t="s">
        <v>1048</v>
      </c>
      <c r="F2966" s="1" t="s">
        <v>180</v>
      </c>
      <c r="G2966" s="1" t="s">
        <v>1063</v>
      </c>
      <c r="H2966" s="1" t="s">
        <v>7909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884</v>
      </c>
      <c r="D2967" s="1" t="s">
        <v>7910</v>
      </c>
      <c r="E2967" s="1" t="s">
        <v>1048</v>
      </c>
      <c r="F2967" s="1" t="s">
        <v>180</v>
      </c>
      <c r="G2967" s="1" t="s">
        <v>1063</v>
      </c>
      <c r="H2967" s="1" t="s">
        <v>7911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7912</v>
      </c>
      <c r="D2968" s="1" t="s">
        <v>7913</v>
      </c>
      <c r="E2968" s="1" t="s">
        <v>1048</v>
      </c>
      <c r="F2968" s="1" t="s">
        <v>180</v>
      </c>
      <c r="G2968" s="1" t="s">
        <v>1063</v>
      </c>
      <c r="H2968" s="1" t="s">
        <v>7914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2261</v>
      </c>
      <c r="D2969" s="1" t="s">
        <v>7915</v>
      </c>
      <c r="E2969" s="1" t="s">
        <v>1048</v>
      </c>
      <c r="F2969" s="1" t="s">
        <v>180</v>
      </c>
      <c r="G2969" s="1" t="s">
        <v>1063</v>
      </c>
      <c r="H2969" s="1" t="s">
        <v>7916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7917</v>
      </c>
      <c r="D2970" s="1" t="s">
        <v>7918</v>
      </c>
      <c r="E2970" s="1" t="s">
        <v>1048</v>
      </c>
      <c r="F2970" s="1" t="s">
        <v>180</v>
      </c>
      <c r="G2970" s="1" t="s">
        <v>1063</v>
      </c>
      <c r="H2970" s="1" t="s">
        <v>7919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7920</v>
      </c>
      <c r="D2971" s="1" t="s">
        <v>7921</v>
      </c>
      <c r="E2971" s="1" t="s">
        <v>1048</v>
      </c>
      <c r="F2971" s="1" t="s">
        <v>180</v>
      </c>
      <c r="G2971" s="1" t="s">
        <v>1063</v>
      </c>
      <c r="H2971" s="1" t="s">
        <v>7922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738</v>
      </c>
      <c r="D2972" s="1" t="s">
        <v>7923</v>
      </c>
      <c r="E2972" s="1" t="s">
        <v>1048</v>
      </c>
      <c r="F2972" s="1" t="s">
        <v>180</v>
      </c>
      <c r="G2972" s="1" t="s">
        <v>1063</v>
      </c>
      <c r="H2972" s="1" t="s">
        <v>7924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7925</v>
      </c>
      <c r="D2973" s="1" t="s">
        <v>7926</v>
      </c>
      <c r="E2973" s="1" t="s">
        <v>1048</v>
      </c>
      <c r="F2973" s="1" t="s">
        <v>180</v>
      </c>
      <c r="G2973" s="1" t="s">
        <v>1063</v>
      </c>
      <c r="H2973" s="1" t="s">
        <v>7927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7928</v>
      </c>
      <c r="D2974" s="1" t="s">
        <v>7929</v>
      </c>
      <c r="E2974" s="1" t="s">
        <v>1048</v>
      </c>
      <c r="F2974" s="1" t="s">
        <v>180</v>
      </c>
      <c r="G2974" s="1" t="s">
        <v>1063</v>
      </c>
      <c r="H2974" s="1" t="s">
        <v>7930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4250</v>
      </c>
      <c r="D2975" s="1" t="s">
        <v>7931</v>
      </c>
      <c r="E2975" s="1" t="s">
        <v>1048</v>
      </c>
      <c r="F2975" s="1" t="s">
        <v>180</v>
      </c>
      <c r="G2975" s="1" t="s">
        <v>1063</v>
      </c>
      <c r="H2975" s="1" t="s">
        <v>7932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7933</v>
      </c>
      <c r="D2976" s="1" t="s">
        <v>7934</v>
      </c>
      <c r="E2976" s="1" t="s">
        <v>1048</v>
      </c>
      <c r="F2976" s="1" t="s">
        <v>180</v>
      </c>
      <c r="G2976" s="1" t="s">
        <v>1063</v>
      </c>
      <c r="H2976" s="1" t="s">
        <v>7935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2428</v>
      </c>
      <c r="D2977" s="1" t="s">
        <v>7936</v>
      </c>
      <c r="E2977" s="1" t="s">
        <v>1048</v>
      </c>
      <c r="F2977" s="1" t="s">
        <v>180</v>
      </c>
      <c r="G2977" s="1" t="s">
        <v>1063</v>
      </c>
      <c r="H2977" s="1" t="s">
        <v>7937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7384</v>
      </c>
      <c r="D2978" s="1" t="s">
        <v>7938</v>
      </c>
      <c r="E2978" s="1" t="s">
        <v>1048</v>
      </c>
      <c r="F2978" s="1" t="s">
        <v>180</v>
      </c>
      <c r="G2978" s="1" t="s">
        <v>1063</v>
      </c>
      <c r="H2978" s="1" t="s">
        <v>7939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1749</v>
      </c>
      <c r="D2979" s="1" t="s">
        <v>7940</v>
      </c>
      <c r="E2979" s="1" t="s">
        <v>1048</v>
      </c>
      <c r="F2979" s="1" t="s">
        <v>180</v>
      </c>
      <c r="G2979" s="1" t="s">
        <v>1063</v>
      </c>
      <c r="H2979" s="1" t="s">
        <v>7941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1811</v>
      </c>
      <c r="D2980" s="1" t="s">
        <v>7942</v>
      </c>
      <c r="E2980" s="1" t="s">
        <v>1048</v>
      </c>
      <c r="F2980" s="1" t="s">
        <v>180</v>
      </c>
      <c r="G2980" s="1" t="s">
        <v>1063</v>
      </c>
      <c r="H2980" s="1" t="s">
        <v>7943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6926</v>
      </c>
      <c r="D2981" s="1" t="s">
        <v>7944</v>
      </c>
      <c r="E2981" s="1" t="s">
        <v>1048</v>
      </c>
      <c r="F2981" s="1" t="s">
        <v>180</v>
      </c>
      <c r="G2981" s="1" t="s">
        <v>1063</v>
      </c>
      <c r="H2981" s="1" t="s">
        <v>7945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1239</v>
      </c>
      <c r="D2982" s="1" t="s">
        <v>7946</v>
      </c>
      <c r="E2982" s="1" t="s">
        <v>1048</v>
      </c>
      <c r="F2982" s="1" t="s">
        <v>180</v>
      </c>
      <c r="G2982" s="1" t="s">
        <v>1063</v>
      </c>
      <c r="H2982" s="1" t="s">
        <v>7947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7948</v>
      </c>
      <c r="D2983" s="1" t="s">
        <v>7949</v>
      </c>
      <c r="E2983" s="1" t="s">
        <v>1048</v>
      </c>
      <c r="F2983" s="1" t="s">
        <v>180</v>
      </c>
      <c r="G2983" s="1" t="s">
        <v>1063</v>
      </c>
      <c r="H2983" s="1" t="s">
        <v>7950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7951</v>
      </c>
      <c r="D2984" s="1" t="s">
        <v>7952</v>
      </c>
      <c r="E2984" s="1" t="s">
        <v>1048</v>
      </c>
      <c r="F2984" s="1" t="s">
        <v>180</v>
      </c>
      <c r="G2984" s="1" t="s">
        <v>1063</v>
      </c>
      <c r="H2984" s="1" t="s">
        <v>7953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2605</v>
      </c>
      <c r="D2985" s="1" t="s">
        <v>7954</v>
      </c>
      <c r="E2985" s="1" t="s">
        <v>1048</v>
      </c>
      <c r="F2985" s="1" t="s">
        <v>180</v>
      </c>
      <c r="G2985" s="1" t="s">
        <v>1063</v>
      </c>
      <c r="H2985" s="1" t="s">
        <v>7955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2269</v>
      </c>
      <c r="D2986" s="1" t="s">
        <v>7956</v>
      </c>
      <c r="E2986" s="1" t="s">
        <v>1048</v>
      </c>
      <c r="F2986" s="1" t="s">
        <v>180</v>
      </c>
      <c r="G2986" s="1" t="s">
        <v>1063</v>
      </c>
      <c r="H2986" s="1" t="s">
        <v>7957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7958</v>
      </c>
      <c r="D2987" s="1" t="s">
        <v>7959</v>
      </c>
      <c r="E2987" s="1" t="s">
        <v>1048</v>
      </c>
      <c r="F2987" s="1" t="s">
        <v>180</v>
      </c>
      <c r="G2987" s="1" t="s">
        <v>1063</v>
      </c>
      <c r="H2987" s="1" t="s">
        <v>7960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7961</v>
      </c>
      <c r="D2988" s="1" t="s">
        <v>7962</v>
      </c>
      <c r="E2988" s="1" t="s">
        <v>1048</v>
      </c>
      <c r="F2988" s="1" t="s">
        <v>180</v>
      </c>
      <c r="G2988" s="1" t="s">
        <v>1063</v>
      </c>
      <c r="H2988" s="1" t="s">
        <v>7963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7964</v>
      </c>
      <c r="D2989" s="1" t="s">
        <v>7965</v>
      </c>
      <c r="E2989" s="1" t="s">
        <v>1048</v>
      </c>
      <c r="F2989" s="1" t="s">
        <v>180</v>
      </c>
      <c r="G2989" s="1" t="s">
        <v>1063</v>
      </c>
      <c r="H2989" s="1" t="s">
        <v>7966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815</v>
      </c>
      <c r="D2990" s="1" t="s">
        <v>7967</v>
      </c>
      <c r="E2990" s="1" t="s">
        <v>1048</v>
      </c>
      <c r="F2990" s="1" t="s">
        <v>180</v>
      </c>
      <c r="G2990" s="1" t="s">
        <v>1063</v>
      </c>
      <c r="H2990" s="1" t="s">
        <v>7968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7969</v>
      </c>
      <c r="D2991" s="1" t="s">
        <v>7970</v>
      </c>
      <c r="E2991" s="1" t="s">
        <v>1048</v>
      </c>
      <c r="F2991" s="1" t="s">
        <v>180</v>
      </c>
      <c r="G2991" s="1" t="s">
        <v>1063</v>
      </c>
      <c r="H2991" s="1" t="s">
        <v>7971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7972</v>
      </c>
      <c r="D2992" s="1" t="s">
        <v>7973</v>
      </c>
      <c r="E2992" s="1" t="s">
        <v>1048</v>
      </c>
      <c r="F2992" s="1" t="s">
        <v>180</v>
      </c>
      <c r="G2992" s="1" t="s">
        <v>1063</v>
      </c>
      <c r="H2992" s="1" t="s">
        <v>7974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7975</v>
      </c>
      <c r="D2993" s="1" t="s">
        <v>7976</v>
      </c>
      <c r="E2993" s="1" t="s">
        <v>1048</v>
      </c>
      <c r="F2993" s="1" t="s">
        <v>180</v>
      </c>
      <c r="G2993" s="1" t="s">
        <v>1063</v>
      </c>
      <c r="H2993" s="1" t="s">
        <v>7977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7978</v>
      </c>
      <c r="D2994" s="1" t="s">
        <v>7979</v>
      </c>
      <c r="E2994" s="1" t="s">
        <v>1048</v>
      </c>
      <c r="F2994" s="1" t="s">
        <v>180</v>
      </c>
      <c r="G2994" s="1" t="s">
        <v>1063</v>
      </c>
      <c r="H2994" s="1" t="s">
        <v>7980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7981</v>
      </c>
      <c r="D2995" s="1" t="s">
        <v>7982</v>
      </c>
      <c r="E2995" s="1" t="s">
        <v>1048</v>
      </c>
      <c r="F2995" s="1" t="s">
        <v>180</v>
      </c>
      <c r="G2995" s="1" t="s">
        <v>1063</v>
      </c>
      <c r="H2995" s="1" t="s">
        <v>7983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7984</v>
      </c>
      <c r="D2996" s="1" t="s">
        <v>7985</v>
      </c>
      <c r="E2996" s="1" t="s">
        <v>1048</v>
      </c>
      <c r="F2996" s="1" t="s">
        <v>180</v>
      </c>
      <c r="G2996" s="1" t="s">
        <v>1063</v>
      </c>
      <c r="H2996" s="1" t="s">
        <v>7986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7987</v>
      </c>
      <c r="D2997" s="1" t="s">
        <v>7988</v>
      </c>
      <c r="E2997" s="1" t="s">
        <v>1048</v>
      </c>
      <c r="F2997" s="1" t="s">
        <v>180</v>
      </c>
      <c r="G2997" s="1" t="s">
        <v>1063</v>
      </c>
      <c r="H2997" s="1" t="s">
        <v>7989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7990</v>
      </c>
      <c r="D2998" s="1" t="s">
        <v>7991</v>
      </c>
      <c r="E2998" s="1" t="s">
        <v>1048</v>
      </c>
      <c r="F2998" s="1" t="s">
        <v>180</v>
      </c>
      <c r="G2998" s="1" t="s">
        <v>1063</v>
      </c>
      <c r="H2998" s="1" t="s">
        <v>7992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7993</v>
      </c>
      <c r="D2999" s="1" t="s">
        <v>7994</v>
      </c>
      <c r="E2999" s="1" t="s">
        <v>1048</v>
      </c>
      <c r="F2999" s="1" t="s">
        <v>180</v>
      </c>
      <c r="G2999" s="1" t="s">
        <v>1063</v>
      </c>
      <c r="H2999" s="1" t="s">
        <v>7995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7996</v>
      </c>
      <c r="D3000" s="1" t="s">
        <v>7997</v>
      </c>
      <c r="E3000" s="1" t="s">
        <v>1048</v>
      </c>
      <c r="F3000" s="1" t="s">
        <v>180</v>
      </c>
      <c r="G3000" s="1" t="s">
        <v>1063</v>
      </c>
      <c r="H3000" s="1" t="s">
        <v>7998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7999</v>
      </c>
      <c r="D3001" s="1" t="s">
        <v>8000</v>
      </c>
      <c r="E3001" s="1" t="s">
        <v>1048</v>
      </c>
      <c r="F3001" s="1" t="s">
        <v>180</v>
      </c>
      <c r="G3001" s="1" t="s">
        <v>1063</v>
      </c>
      <c r="H3001" s="1" t="s">
        <v>8001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8002</v>
      </c>
      <c r="D3002" s="1" t="s">
        <v>8003</v>
      </c>
      <c r="E3002" s="1" t="s">
        <v>1048</v>
      </c>
      <c r="F3002" s="1" t="s">
        <v>180</v>
      </c>
      <c r="G3002" s="1" t="s">
        <v>1063</v>
      </c>
      <c r="H3002" s="1" t="s">
        <v>8004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5216</v>
      </c>
      <c r="D3003" s="1" t="s">
        <v>8005</v>
      </c>
      <c r="E3003" s="1" t="s">
        <v>1048</v>
      </c>
      <c r="F3003" s="1" t="s">
        <v>180</v>
      </c>
      <c r="G3003" s="1" t="s">
        <v>1063</v>
      </c>
      <c r="H3003" s="1" t="s">
        <v>8006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8007</v>
      </c>
      <c r="D3004" s="1" t="s">
        <v>8008</v>
      </c>
      <c r="E3004" s="1" t="s">
        <v>1048</v>
      </c>
      <c r="F3004" s="1" t="s">
        <v>180</v>
      </c>
      <c r="G3004" s="1" t="s">
        <v>1063</v>
      </c>
      <c r="H3004" s="1" t="s">
        <v>8009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8010</v>
      </c>
      <c r="D3005" s="1" t="s">
        <v>8011</v>
      </c>
      <c r="E3005" s="1" t="s">
        <v>1048</v>
      </c>
      <c r="F3005" s="1" t="s">
        <v>180</v>
      </c>
      <c r="G3005" s="1" t="s">
        <v>1063</v>
      </c>
      <c r="H3005" s="1" t="s">
        <v>8012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8013</v>
      </c>
      <c r="D3006" s="1" t="s">
        <v>8014</v>
      </c>
      <c r="E3006" s="1" t="s">
        <v>1048</v>
      </c>
      <c r="F3006" s="1" t="s">
        <v>180</v>
      </c>
      <c r="G3006" s="1" t="s">
        <v>1063</v>
      </c>
      <c r="H3006" s="1" t="s">
        <v>8015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8016</v>
      </c>
      <c r="D3007" s="1" t="s">
        <v>8017</v>
      </c>
      <c r="E3007" s="1" t="s">
        <v>1048</v>
      </c>
      <c r="F3007" s="1" t="s">
        <v>180</v>
      </c>
      <c r="G3007" s="1" t="s">
        <v>1063</v>
      </c>
      <c r="H3007" s="1" t="s">
        <v>8018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1417</v>
      </c>
      <c r="D3008" s="1" t="s">
        <v>8019</v>
      </c>
      <c r="E3008" s="1" t="s">
        <v>1048</v>
      </c>
      <c r="F3008" s="1" t="s">
        <v>180</v>
      </c>
      <c r="G3008" s="1" t="s">
        <v>1063</v>
      </c>
      <c r="H3008" s="1" t="s">
        <v>8020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7242</v>
      </c>
      <c r="D3009" s="1" t="s">
        <v>8021</v>
      </c>
      <c r="E3009" s="1" t="s">
        <v>1048</v>
      </c>
      <c r="F3009" s="1" t="s">
        <v>180</v>
      </c>
      <c r="G3009" s="1" t="s">
        <v>1063</v>
      </c>
      <c r="H3009" s="1" t="s">
        <v>8022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1112</v>
      </c>
      <c r="D3010" s="1" t="s">
        <v>8023</v>
      </c>
      <c r="E3010" s="1" t="s">
        <v>1048</v>
      </c>
      <c r="F3010" s="1" t="s">
        <v>180</v>
      </c>
      <c r="G3010" s="1" t="s">
        <v>1063</v>
      </c>
      <c r="H3010" s="1" t="s">
        <v>8024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2277</v>
      </c>
      <c r="D3011" s="1" t="s">
        <v>8025</v>
      </c>
      <c r="E3011" s="1" t="s">
        <v>1048</v>
      </c>
      <c r="F3011" s="1" t="s">
        <v>180</v>
      </c>
      <c r="G3011" s="1" t="s">
        <v>1063</v>
      </c>
      <c r="H3011" s="1" t="s">
        <v>8026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8027</v>
      </c>
      <c r="D3012" s="1" t="s">
        <v>5006</v>
      </c>
      <c r="E3012" s="1" t="s">
        <v>1048</v>
      </c>
      <c r="F3012" s="1" t="s">
        <v>180</v>
      </c>
      <c r="G3012" s="1" t="s">
        <v>1063</v>
      </c>
      <c r="H3012" s="1" t="s">
        <v>8028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8029</v>
      </c>
      <c r="D3013" s="1" t="s">
        <v>8030</v>
      </c>
      <c r="E3013" s="1" t="s">
        <v>1048</v>
      </c>
      <c r="F3013" s="1" t="s">
        <v>180</v>
      </c>
      <c r="G3013" s="1" t="s">
        <v>1063</v>
      </c>
      <c r="H3013" s="1" t="s">
        <v>8031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8032</v>
      </c>
      <c r="D3014" s="1" t="s">
        <v>8033</v>
      </c>
      <c r="E3014" s="1" t="s">
        <v>1048</v>
      </c>
      <c r="F3014" s="1" t="s">
        <v>180</v>
      </c>
      <c r="G3014" s="1" t="s">
        <v>1063</v>
      </c>
      <c r="H3014" s="1" t="s">
        <v>8034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8035</v>
      </c>
      <c r="D3015" s="1" t="s">
        <v>8036</v>
      </c>
      <c r="E3015" s="1" t="s">
        <v>1048</v>
      </c>
      <c r="F3015" s="1" t="s">
        <v>180</v>
      </c>
      <c r="G3015" s="1" t="s">
        <v>1063</v>
      </c>
      <c r="H3015" s="1" t="s">
        <v>8037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8038</v>
      </c>
      <c r="D3016" s="1" t="s">
        <v>8039</v>
      </c>
      <c r="E3016" s="1" t="s">
        <v>1048</v>
      </c>
      <c r="F3016" s="1" t="s">
        <v>180</v>
      </c>
      <c r="G3016" s="1" t="s">
        <v>1063</v>
      </c>
      <c r="H3016" s="1" t="s">
        <v>8040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8041</v>
      </c>
      <c r="D3017" s="1" t="s">
        <v>8042</v>
      </c>
      <c r="E3017" s="1" t="s">
        <v>1048</v>
      </c>
      <c r="F3017" s="1" t="s">
        <v>180</v>
      </c>
      <c r="G3017" s="1" t="s">
        <v>1063</v>
      </c>
      <c r="H3017" s="1" t="s">
        <v>8043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8044</v>
      </c>
      <c r="D3018" s="1" t="s">
        <v>8045</v>
      </c>
      <c r="E3018" s="1" t="s">
        <v>1048</v>
      </c>
      <c r="F3018" s="1" t="s">
        <v>180</v>
      </c>
      <c r="G3018" s="1" t="s">
        <v>1063</v>
      </c>
      <c r="H3018" s="1" t="s">
        <v>8046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5186</v>
      </c>
      <c r="D3019" s="1" t="s">
        <v>5008</v>
      </c>
      <c r="E3019" s="1" t="s">
        <v>1048</v>
      </c>
      <c r="F3019" s="1" t="s">
        <v>180</v>
      </c>
      <c r="G3019" s="1" t="s">
        <v>1063</v>
      </c>
      <c r="H3019" s="1" t="s">
        <v>8047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8048</v>
      </c>
      <c r="D3020" s="1" t="s">
        <v>5011</v>
      </c>
      <c r="E3020" s="1" t="s">
        <v>1048</v>
      </c>
      <c r="F3020" s="1" t="s">
        <v>180</v>
      </c>
      <c r="G3020" s="1" t="s">
        <v>1063</v>
      </c>
      <c r="H3020" s="1" t="s">
        <v>8049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2228</v>
      </c>
      <c r="D3021" s="1" t="s">
        <v>5014</v>
      </c>
      <c r="E3021" s="1" t="s">
        <v>1048</v>
      </c>
      <c r="F3021" s="1" t="s">
        <v>180</v>
      </c>
      <c r="G3021" s="1" t="s">
        <v>1063</v>
      </c>
      <c r="H3021" s="1" t="s">
        <v>8050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8051</v>
      </c>
      <c r="D3022" s="1" t="s">
        <v>8052</v>
      </c>
      <c r="E3022" s="1" t="s">
        <v>1048</v>
      </c>
      <c r="F3022" s="1" t="s">
        <v>180</v>
      </c>
      <c r="G3022" s="1" t="s">
        <v>1063</v>
      </c>
      <c r="H3022" s="1" t="s">
        <v>8053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8054</v>
      </c>
      <c r="D3023" s="1" t="s">
        <v>8055</v>
      </c>
      <c r="E3023" s="1" t="s">
        <v>1048</v>
      </c>
      <c r="F3023" s="1" t="s">
        <v>180</v>
      </c>
      <c r="G3023" s="1" t="s">
        <v>1063</v>
      </c>
      <c r="H3023" s="1" t="s">
        <v>8056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8057</v>
      </c>
      <c r="D3024" s="1" t="s">
        <v>8058</v>
      </c>
      <c r="E3024" s="1" t="s">
        <v>1048</v>
      </c>
      <c r="F3024" s="1" t="s">
        <v>180</v>
      </c>
      <c r="G3024" s="1" t="s">
        <v>1063</v>
      </c>
      <c r="H3024" s="1" t="s">
        <v>8059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8060</v>
      </c>
      <c r="D3025" s="1" t="s">
        <v>8061</v>
      </c>
      <c r="E3025" s="1" t="s">
        <v>1048</v>
      </c>
      <c r="F3025" s="1" t="s">
        <v>180</v>
      </c>
      <c r="G3025" s="1" t="s">
        <v>1063</v>
      </c>
      <c r="H3025" s="1" t="s">
        <v>8062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8063</v>
      </c>
      <c r="D3026" s="1" t="s">
        <v>8064</v>
      </c>
      <c r="E3026" s="1" t="s">
        <v>1048</v>
      </c>
      <c r="F3026" s="1" t="s">
        <v>180</v>
      </c>
      <c r="G3026" s="1" t="s">
        <v>1063</v>
      </c>
      <c r="H3026" s="1" t="s">
        <v>8065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8060</v>
      </c>
      <c r="D3027" s="1" t="s">
        <v>8066</v>
      </c>
      <c r="E3027" s="1" t="s">
        <v>1048</v>
      </c>
      <c r="F3027" s="1" t="s">
        <v>180</v>
      </c>
      <c r="G3027" s="1" t="s">
        <v>1063</v>
      </c>
      <c r="H3027" s="1" t="s">
        <v>8067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2286</v>
      </c>
      <c r="D3028" s="1" t="s">
        <v>8068</v>
      </c>
      <c r="E3028" s="1" t="s">
        <v>1048</v>
      </c>
      <c r="F3028" s="1" t="s">
        <v>180</v>
      </c>
      <c r="G3028" s="1" t="s">
        <v>1063</v>
      </c>
      <c r="H3028" s="1" t="s">
        <v>8069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8070</v>
      </c>
      <c r="D3029" s="1" t="s">
        <v>8071</v>
      </c>
      <c r="E3029" s="1" t="s">
        <v>1048</v>
      </c>
      <c r="F3029" s="1" t="s">
        <v>180</v>
      </c>
      <c r="G3029" s="1" t="s">
        <v>1063</v>
      </c>
      <c r="H3029" s="1" t="s">
        <v>8072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4193</v>
      </c>
      <c r="D3030" s="1" t="s">
        <v>8073</v>
      </c>
      <c r="E3030" s="1" t="s">
        <v>1048</v>
      </c>
      <c r="F3030" s="1" t="s">
        <v>180</v>
      </c>
      <c r="G3030" s="1" t="s">
        <v>1063</v>
      </c>
      <c r="H3030" s="1" t="s">
        <v>8074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2289</v>
      </c>
      <c r="D3031" s="1" t="s">
        <v>8075</v>
      </c>
      <c r="E3031" s="1" t="s">
        <v>1048</v>
      </c>
      <c r="F3031" s="1" t="s">
        <v>180</v>
      </c>
      <c r="G3031" s="1" t="s">
        <v>1063</v>
      </c>
      <c r="H3031" s="1" t="s">
        <v>8076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8077</v>
      </c>
      <c r="D3032" s="1" t="s">
        <v>8078</v>
      </c>
      <c r="E3032" s="1" t="s">
        <v>1048</v>
      </c>
      <c r="F3032" s="1" t="s">
        <v>180</v>
      </c>
      <c r="G3032" s="1" t="s">
        <v>1063</v>
      </c>
      <c r="H3032" s="1" t="s">
        <v>8079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8080</v>
      </c>
      <c r="D3033" s="1" t="s">
        <v>8081</v>
      </c>
      <c r="E3033" s="1" t="s">
        <v>1048</v>
      </c>
      <c r="F3033" s="1" t="s">
        <v>180</v>
      </c>
      <c r="G3033" s="1" t="s">
        <v>1063</v>
      </c>
      <c r="H3033" s="1" t="s">
        <v>8082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8083</v>
      </c>
      <c r="D3034" s="1" t="s">
        <v>8084</v>
      </c>
      <c r="E3034" s="1" t="s">
        <v>1048</v>
      </c>
      <c r="F3034" s="1" t="s">
        <v>180</v>
      </c>
      <c r="G3034" s="1" t="s">
        <v>1063</v>
      </c>
      <c r="H3034" s="1" t="s">
        <v>8085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8086</v>
      </c>
      <c r="D3035" s="1" t="s">
        <v>8087</v>
      </c>
      <c r="E3035" s="1" t="s">
        <v>1048</v>
      </c>
      <c r="F3035" s="1" t="s">
        <v>180</v>
      </c>
      <c r="G3035" s="1" t="s">
        <v>1063</v>
      </c>
      <c r="H3035" s="1" t="s">
        <v>8088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8089</v>
      </c>
      <c r="D3036" s="1" t="s">
        <v>8090</v>
      </c>
      <c r="E3036" s="1" t="s">
        <v>1048</v>
      </c>
      <c r="F3036" s="1" t="s">
        <v>180</v>
      </c>
      <c r="G3036" s="1" t="s">
        <v>1063</v>
      </c>
      <c r="H3036" s="1" t="s">
        <v>8091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8092</v>
      </c>
      <c r="D3037" s="1" t="s">
        <v>8093</v>
      </c>
      <c r="E3037" s="1" t="s">
        <v>1048</v>
      </c>
      <c r="F3037" s="1" t="s">
        <v>180</v>
      </c>
      <c r="G3037" s="1" t="s">
        <v>1063</v>
      </c>
      <c r="H3037" s="1" t="s">
        <v>8094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8095</v>
      </c>
      <c r="D3038" s="1" t="s">
        <v>8096</v>
      </c>
      <c r="E3038" s="1" t="s">
        <v>1048</v>
      </c>
      <c r="F3038" s="1" t="s">
        <v>180</v>
      </c>
      <c r="G3038" s="1" t="s">
        <v>1063</v>
      </c>
      <c r="H3038" s="1" t="s">
        <v>8097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2295</v>
      </c>
      <c r="D3039" s="1" t="s">
        <v>8098</v>
      </c>
      <c r="E3039" s="1" t="s">
        <v>1048</v>
      </c>
      <c r="F3039" s="1" t="s">
        <v>180</v>
      </c>
      <c r="G3039" s="1" t="s">
        <v>1063</v>
      </c>
      <c r="H3039" s="1" t="s">
        <v>8099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8100</v>
      </c>
      <c r="D3040" s="1" t="s">
        <v>5026</v>
      </c>
      <c r="E3040" s="1" t="s">
        <v>1048</v>
      </c>
      <c r="F3040" s="1" t="s">
        <v>180</v>
      </c>
      <c r="G3040" s="1" t="s">
        <v>1063</v>
      </c>
      <c r="H3040" s="1" t="s">
        <v>8101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8102</v>
      </c>
      <c r="D3041" s="1" t="s">
        <v>5029</v>
      </c>
      <c r="E3041" s="1" t="s">
        <v>1048</v>
      </c>
      <c r="F3041" s="1" t="s">
        <v>180</v>
      </c>
      <c r="G3041" s="1" t="s">
        <v>1063</v>
      </c>
      <c r="H3041" s="1" t="s">
        <v>8103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8104</v>
      </c>
      <c r="D3042" s="1" t="s">
        <v>8105</v>
      </c>
      <c r="E3042" s="1" t="s">
        <v>1048</v>
      </c>
      <c r="F3042" s="1" t="s">
        <v>180</v>
      </c>
      <c r="G3042" s="1" t="s">
        <v>1063</v>
      </c>
      <c r="H3042" s="1" t="s">
        <v>8106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8107</v>
      </c>
      <c r="D3043" s="1" t="s">
        <v>5032</v>
      </c>
      <c r="E3043" s="1" t="s">
        <v>1048</v>
      </c>
      <c r="F3043" s="1" t="s">
        <v>180</v>
      </c>
      <c r="G3043" s="1" t="s">
        <v>1063</v>
      </c>
      <c r="H3043" s="1" t="s">
        <v>8108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8109</v>
      </c>
      <c r="D3044" s="1" t="s">
        <v>8110</v>
      </c>
      <c r="E3044" s="1" t="s">
        <v>1048</v>
      </c>
      <c r="F3044" s="1" t="s">
        <v>180</v>
      </c>
      <c r="G3044" s="1" t="s">
        <v>1063</v>
      </c>
      <c r="H3044" s="1" t="s">
        <v>8111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8112</v>
      </c>
      <c r="D3045" s="1" t="s">
        <v>8113</v>
      </c>
      <c r="E3045" s="1" t="s">
        <v>1048</v>
      </c>
      <c r="F3045" s="1" t="s">
        <v>180</v>
      </c>
      <c r="G3045" s="1" t="s">
        <v>1063</v>
      </c>
      <c r="H3045" s="1" t="s">
        <v>8114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8115</v>
      </c>
      <c r="D3046" s="1" t="s">
        <v>8116</v>
      </c>
      <c r="E3046" s="1" t="s">
        <v>1048</v>
      </c>
      <c r="F3046" s="1" t="s">
        <v>180</v>
      </c>
      <c r="G3046" s="1" t="s">
        <v>1063</v>
      </c>
      <c r="H3046" s="1" t="s">
        <v>8117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8118</v>
      </c>
      <c r="D3047" s="1" t="s">
        <v>8119</v>
      </c>
      <c r="E3047" s="1" t="s">
        <v>1048</v>
      </c>
      <c r="F3047" s="1" t="s">
        <v>180</v>
      </c>
      <c r="G3047" s="1" t="s">
        <v>1063</v>
      </c>
      <c r="H3047" s="1" t="s">
        <v>8120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8121</v>
      </c>
      <c r="D3048" s="1" t="s">
        <v>8122</v>
      </c>
      <c r="E3048" s="1" t="s">
        <v>1048</v>
      </c>
      <c r="F3048" s="1" t="s">
        <v>180</v>
      </c>
      <c r="G3048" s="1" t="s">
        <v>1063</v>
      </c>
      <c r="H3048" s="1" t="s">
        <v>8123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8124</v>
      </c>
      <c r="D3049" s="1" t="s">
        <v>8125</v>
      </c>
      <c r="E3049" s="1" t="s">
        <v>1048</v>
      </c>
      <c r="F3049" s="1" t="s">
        <v>180</v>
      </c>
      <c r="G3049" s="1" t="s">
        <v>1063</v>
      </c>
      <c r="H3049" s="1" t="s">
        <v>8126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8127</v>
      </c>
      <c r="D3050" s="1" t="s">
        <v>8128</v>
      </c>
      <c r="E3050" s="1" t="s">
        <v>1048</v>
      </c>
      <c r="F3050" s="1" t="s">
        <v>180</v>
      </c>
      <c r="G3050" s="1" t="s">
        <v>1063</v>
      </c>
      <c r="H3050" s="1" t="s">
        <v>8129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7912</v>
      </c>
      <c r="D3051" s="1" t="s">
        <v>8130</v>
      </c>
      <c r="E3051" s="1" t="s">
        <v>1048</v>
      </c>
      <c r="F3051" s="1" t="s">
        <v>180</v>
      </c>
      <c r="G3051" s="1" t="s">
        <v>1063</v>
      </c>
      <c r="H3051" s="1" t="s">
        <v>8131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8132</v>
      </c>
      <c r="D3052" s="1" t="s">
        <v>8133</v>
      </c>
      <c r="E3052" s="1" t="s">
        <v>1048</v>
      </c>
      <c r="F3052" s="1" t="s">
        <v>180</v>
      </c>
      <c r="G3052" s="1" t="s">
        <v>1063</v>
      </c>
      <c r="H3052" s="1" t="s">
        <v>8134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2307</v>
      </c>
      <c r="D3053" s="1" t="s">
        <v>8135</v>
      </c>
      <c r="E3053" s="1" t="s">
        <v>1048</v>
      </c>
      <c r="F3053" s="1" t="s">
        <v>180</v>
      </c>
      <c r="G3053" s="1" t="s">
        <v>1063</v>
      </c>
      <c r="H3053" s="1" t="s">
        <v>8136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8137</v>
      </c>
      <c r="D3054" s="1" t="s">
        <v>8138</v>
      </c>
      <c r="E3054" s="1" t="s">
        <v>1048</v>
      </c>
      <c r="F3054" s="1" t="s">
        <v>180</v>
      </c>
      <c r="G3054" s="1" t="s">
        <v>1063</v>
      </c>
      <c r="H3054" s="1" t="s">
        <v>8139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1489</v>
      </c>
      <c r="D3055" s="1" t="s">
        <v>8140</v>
      </c>
      <c r="E3055" s="1" t="s">
        <v>1048</v>
      </c>
      <c r="F3055" s="1" t="s">
        <v>180</v>
      </c>
      <c r="G3055" s="1" t="s">
        <v>1063</v>
      </c>
      <c r="H3055" s="1" t="s">
        <v>8141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8142</v>
      </c>
      <c r="D3056" s="1" t="s">
        <v>8143</v>
      </c>
      <c r="E3056" s="1" t="s">
        <v>1048</v>
      </c>
      <c r="F3056" s="1" t="s">
        <v>180</v>
      </c>
      <c r="G3056" s="1" t="s">
        <v>1063</v>
      </c>
      <c r="H3056" s="1" t="s">
        <v>8144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8145</v>
      </c>
      <c r="D3057" s="1" t="s">
        <v>8146</v>
      </c>
      <c r="E3057" s="1" t="s">
        <v>1048</v>
      </c>
      <c r="F3057" s="1" t="s">
        <v>180</v>
      </c>
      <c r="G3057" s="1" t="s">
        <v>1063</v>
      </c>
      <c r="H3057" s="1" t="s">
        <v>8147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8148</v>
      </c>
      <c r="D3058" s="1" t="s">
        <v>8149</v>
      </c>
      <c r="E3058" s="1" t="s">
        <v>1048</v>
      </c>
      <c r="F3058" s="1" t="s">
        <v>180</v>
      </c>
      <c r="G3058" s="1" t="s">
        <v>1063</v>
      </c>
      <c r="H3058" s="1" t="s">
        <v>8150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8151</v>
      </c>
      <c r="D3059" s="1" t="s">
        <v>8152</v>
      </c>
      <c r="E3059" s="1" t="s">
        <v>1048</v>
      </c>
      <c r="F3059" s="1" t="s">
        <v>180</v>
      </c>
      <c r="G3059" s="1" t="s">
        <v>1063</v>
      </c>
      <c r="H3059" s="1" t="s">
        <v>8153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8154</v>
      </c>
      <c r="D3060" s="1" t="s">
        <v>8155</v>
      </c>
      <c r="E3060" s="1" t="s">
        <v>1048</v>
      </c>
      <c r="F3060" s="1" t="s">
        <v>180</v>
      </c>
      <c r="G3060" s="1" t="s">
        <v>1063</v>
      </c>
      <c r="H3060" s="1" t="s">
        <v>8156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8157</v>
      </c>
      <c r="D3061" s="1" t="s">
        <v>8158</v>
      </c>
      <c r="E3061" s="1" t="s">
        <v>1048</v>
      </c>
      <c r="F3061" s="1" t="s">
        <v>180</v>
      </c>
      <c r="G3061" s="1" t="s">
        <v>1063</v>
      </c>
      <c r="H3061" s="1" t="s">
        <v>8159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8160</v>
      </c>
      <c r="D3062" s="1" t="s">
        <v>8161</v>
      </c>
      <c r="E3062" s="1" t="s">
        <v>1048</v>
      </c>
      <c r="F3062" s="1" t="s">
        <v>180</v>
      </c>
      <c r="G3062" s="1" t="s">
        <v>1063</v>
      </c>
      <c r="H3062" s="1" t="s">
        <v>8162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2313</v>
      </c>
      <c r="D3063" s="1" t="s">
        <v>8163</v>
      </c>
      <c r="E3063" s="1" t="s">
        <v>1048</v>
      </c>
      <c r="F3063" s="1" t="s">
        <v>180</v>
      </c>
      <c r="G3063" s="1" t="s">
        <v>1063</v>
      </c>
      <c r="H3063" s="1" t="s">
        <v>8164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8165</v>
      </c>
      <c r="D3064" s="1" t="s">
        <v>8166</v>
      </c>
      <c r="E3064" s="1" t="s">
        <v>1048</v>
      </c>
      <c r="F3064" s="1" t="s">
        <v>180</v>
      </c>
      <c r="G3064" s="1" t="s">
        <v>1063</v>
      </c>
      <c r="H3064" s="1" t="s">
        <v>8167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8168</v>
      </c>
      <c r="D3065" s="1" t="s">
        <v>8169</v>
      </c>
      <c r="E3065" s="1" t="s">
        <v>1048</v>
      </c>
      <c r="F3065" s="1" t="s">
        <v>180</v>
      </c>
      <c r="G3065" s="1" t="s">
        <v>1063</v>
      </c>
      <c r="H3065" s="1" t="s">
        <v>8170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2316</v>
      </c>
      <c r="D3066" s="1" t="s">
        <v>8171</v>
      </c>
      <c r="E3066" s="1" t="s">
        <v>1048</v>
      </c>
      <c r="F3066" s="1" t="s">
        <v>180</v>
      </c>
      <c r="G3066" s="1" t="s">
        <v>1063</v>
      </c>
      <c r="H3066" s="1" t="s">
        <v>8172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4101</v>
      </c>
      <c r="D3067" s="1" t="s">
        <v>8173</v>
      </c>
      <c r="E3067" s="1" t="s">
        <v>1048</v>
      </c>
      <c r="F3067" s="1" t="s">
        <v>180</v>
      </c>
      <c r="G3067" s="1" t="s">
        <v>1063</v>
      </c>
      <c r="H3067" s="1" t="s">
        <v>8174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8175</v>
      </c>
      <c r="D3068" s="1" t="s">
        <v>8176</v>
      </c>
      <c r="E3068" s="1" t="s">
        <v>1048</v>
      </c>
      <c r="F3068" s="1" t="s">
        <v>180</v>
      </c>
      <c r="G3068" s="1" t="s">
        <v>1063</v>
      </c>
      <c r="H3068" s="1" t="s">
        <v>8177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8178</v>
      </c>
      <c r="D3069" s="1" t="s">
        <v>8179</v>
      </c>
      <c r="E3069" s="1" t="s">
        <v>1048</v>
      </c>
      <c r="F3069" s="1" t="s">
        <v>180</v>
      </c>
      <c r="G3069" s="1" t="s">
        <v>1063</v>
      </c>
      <c r="H3069" s="1" t="s">
        <v>8180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8181</v>
      </c>
      <c r="D3070" s="1" t="s">
        <v>8182</v>
      </c>
      <c r="E3070" s="1" t="s">
        <v>1048</v>
      </c>
      <c r="F3070" s="1" t="s">
        <v>180</v>
      </c>
      <c r="G3070" s="1" t="s">
        <v>1063</v>
      </c>
      <c r="H3070" s="1" t="s">
        <v>8183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818</v>
      </c>
      <c r="D3071" s="1" t="s">
        <v>8184</v>
      </c>
      <c r="E3071" s="1" t="s">
        <v>1048</v>
      </c>
      <c r="F3071" s="1" t="s">
        <v>180</v>
      </c>
      <c r="G3071" s="1" t="s">
        <v>1063</v>
      </c>
      <c r="H3071" s="1" t="s">
        <v>8185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8186</v>
      </c>
      <c r="D3072" s="1" t="s">
        <v>8187</v>
      </c>
      <c r="E3072" s="1" t="s">
        <v>1048</v>
      </c>
      <c r="F3072" s="1" t="s">
        <v>180</v>
      </c>
      <c r="G3072" s="1" t="s">
        <v>1063</v>
      </c>
      <c r="H3072" s="1" t="s">
        <v>8188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8189</v>
      </c>
      <c r="D3073" s="1" t="s">
        <v>8190</v>
      </c>
      <c r="E3073" s="1" t="s">
        <v>1048</v>
      </c>
      <c r="F3073" s="1" t="s">
        <v>180</v>
      </c>
      <c r="G3073" s="1" t="s">
        <v>1063</v>
      </c>
      <c r="H3073" s="1" t="s">
        <v>8191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8192</v>
      </c>
      <c r="D3074" s="1" t="s">
        <v>8193</v>
      </c>
      <c r="E3074" s="1" t="s">
        <v>1048</v>
      </c>
      <c r="F3074" s="1" t="s">
        <v>180</v>
      </c>
      <c r="G3074" s="1" t="s">
        <v>1063</v>
      </c>
      <c r="H3074" s="1" t="s">
        <v>8194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8195</v>
      </c>
      <c r="D3075" s="1"/>
      <c r="E3075" s="1" t="s">
        <v>8196</v>
      </c>
      <c r="F3075" s="1" t="s">
        <v>8197</v>
      </c>
      <c r="G3075" s="1" t="s">
        <v>23</v>
      </c>
      <c r="H3075" s="1" t="s">
        <v>8198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8199</v>
      </c>
      <c r="D3076" s="1"/>
      <c r="E3076" s="1" t="s">
        <v>8196</v>
      </c>
      <c r="F3076" s="1" t="s">
        <v>8200</v>
      </c>
      <c r="G3076" s="1" t="s">
        <v>23</v>
      </c>
      <c r="H3076" s="1" t="s">
        <v>8201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8202</v>
      </c>
      <c r="D3077" s="1"/>
      <c r="E3077" s="1" t="s">
        <v>8196</v>
      </c>
      <c r="F3077" s="1" t="s">
        <v>8203</v>
      </c>
      <c r="G3077" s="1" t="s">
        <v>23</v>
      </c>
      <c r="H3077" s="1" t="s">
        <v>8204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8205</v>
      </c>
      <c r="D3078" s="1"/>
      <c r="E3078" s="1" t="s">
        <v>8196</v>
      </c>
      <c r="F3078" s="1" t="s">
        <v>8206</v>
      </c>
      <c r="G3078" s="1" t="s">
        <v>23</v>
      </c>
      <c r="H3078" s="1" t="s">
        <v>8207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8208</v>
      </c>
      <c r="D3079" s="1"/>
      <c r="E3079" s="1" t="s">
        <v>8196</v>
      </c>
      <c r="F3079" s="1" t="s">
        <v>8209</v>
      </c>
      <c r="G3079" s="1" t="s">
        <v>23</v>
      </c>
      <c r="H3079" s="1" t="s">
        <v>8210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8211</v>
      </c>
      <c r="D3080" s="1"/>
      <c r="E3080" s="1" t="s">
        <v>8196</v>
      </c>
      <c r="F3080" s="1" t="s">
        <v>23</v>
      </c>
      <c r="G3080" s="1" t="s">
        <v>23</v>
      </c>
      <c r="H3080" s="1" t="s">
        <v>8212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8213</v>
      </c>
      <c r="D3081" s="1"/>
      <c r="E3081" s="1" t="s">
        <v>8196</v>
      </c>
      <c r="F3081" s="1" t="s">
        <v>8214</v>
      </c>
      <c r="G3081" s="1" t="s">
        <v>23</v>
      </c>
      <c r="H3081" s="1" t="s">
        <v>8215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8216</v>
      </c>
      <c r="D3082" s="1"/>
      <c r="E3082" s="1" t="s">
        <v>8196</v>
      </c>
      <c r="F3082" s="1" t="s">
        <v>8217</v>
      </c>
      <c r="G3082" s="1" t="s">
        <v>23</v>
      </c>
      <c r="H3082" s="1" t="s">
        <v>8218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8219</v>
      </c>
      <c r="D3083" s="1" t="s">
        <v>8220</v>
      </c>
      <c r="E3083" s="1" t="s">
        <v>8221</v>
      </c>
      <c r="F3083" s="1" t="s">
        <v>96</v>
      </c>
      <c r="G3083" s="1" t="s">
        <v>8222</v>
      </c>
      <c r="H3083" s="1" t="s">
        <v>8223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1094</v>
      </c>
      <c r="D3084" s="1" t="s">
        <v>8224</v>
      </c>
      <c r="E3084" s="1" t="s">
        <v>8221</v>
      </c>
      <c r="F3084" s="1" t="s">
        <v>153</v>
      </c>
      <c r="G3084" s="1" t="s">
        <v>8222</v>
      </c>
      <c r="H3084" s="1" t="s">
        <v>8225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1200</v>
      </c>
      <c r="D3085" s="1" t="s">
        <v>8226</v>
      </c>
      <c r="E3085" s="1" t="s">
        <v>8221</v>
      </c>
      <c r="F3085" s="1" t="s">
        <v>153</v>
      </c>
      <c r="G3085" s="1" t="s">
        <v>8222</v>
      </c>
      <c r="H3085" s="1" t="s">
        <v>8227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1794</v>
      </c>
      <c r="D3086" s="1" t="s">
        <v>8228</v>
      </c>
      <c r="E3086" s="1" t="s">
        <v>8221</v>
      </c>
      <c r="F3086" s="1" t="s">
        <v>153</v>
      </c>
      <c r="G3086" s="1" t="s">
        <v>8222</v>
      </c>
      <c r="H3086" s="1" t="s">
        <v>8229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893</v>
      </c>
      <c r="D3087" s="1" t="s">
        <v>8230</v>
      </c>
      <c r="E3087" s="1" t="s">
        <v>8221</v>
      </c>
      <c r="F3087" s="1" t="s">
        <v>153</v>
      </c>
      <c r="G3087" s="1" t="s">
        <v>8222</v>
      </c>
      <c r="H3087" s="1" t="s">
        <v>8231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799</v>
      </c>
      <c r="D3088" s="1" t="s">
        <v>8232</v>
      </c>
      <c r="E3088" s="1" t="s">
        <v>8221</v>
      </c>
      <c r="F3088" s="1" t="s">
        <v>153</v>
      </c>
      <c r="G3088" s="1" t="s">
        <v>8222</v>
      </c>
      <c r="H3088" s="1" t="s">
        <v>8233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2088</v>
      </c>
      <c r="D3089" s="1" t="s">
        <v>8234</v>
      </c>
      <c r="E3089" s="1" t="s">
        <v>8221</v>
      </c>
      <c r="F3089" s="1" t="s">
        <v>180</v>
      </c>
      <c r="G3089" s="1" t="s">
        <v>8222</v>
      </c>
      <c r="H3089" s="1" t="s">
        <v>8235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2182</v>
      </c>
      <c r="D3090" s="1" t="s">
        <v>8236</v>
      </c>
      <c r="E3090" s="1" t="s">
        <v>8221</v>
      </c>
      <c r="F3090" s="1" t="s">
        <v>180</v>
      </c>
      <c r="G3090" s="1" t="s">
        <v>8222</v>
      </c>
      <c r="H3090" s="1" t="s">
        <v>8237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8238</v>
      </c>
      <c r="D3091" s="1" t="s">
        <v>8239</v>
      </c>
      <c r="E3091" s="1" t="s">
        <v>8221</v>
      </c>
      <c r="F3091" s="1" t="s">
        <v>486</v>
      </c>
      <c r="G3091" s="1" t="s">
        <v>8222</v>
      </c>
      <c r="H3091" s="1" t="s">
        <v>8240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872</v>
      </c>
      <c r="D3092" s="1" t="s">
        <v>8241</v>
      </c>
      <c r="E3092" s="1" t="s">
        <v>8221</v>
      </c>
      <c r="F3092" s="1" t="s">
        <v>486</v>
      </c>
      <c r="G3092" s="1" t="s">
        <v>8222</v>
      </c>
      <c r="H3092" s="1" t="s">
        <v>8242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8243</v>
      </c>
      <c r="D3093" s="1" t="s">
        <v>8244</v>
      </c>
      <c r="E3093" s="1" t="s">
        <v>8221</v>
      </c>
      <c r="F3093" s="1" t="s">
        <v>486</v>
      </c>
      <c r="G3093" s="1" t="s">
        <v>8222</v>
      </c>
      <c r="H3093" s="1" t="s">
        <v>8245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1260</v>
      </c>
      <c r="D3094" s="1" t="s">
        <v>8246</v>
      </c>
      <c r="E3094" s="1" t="s">
        <v>8221</v>
      </c>
      <c r="F3094" s="1" t="s">
        <v>486</v>
      </c>
      <c r="G3094" s="1" t="s">
        <v>8222</v>
      </c>
      <c r="H3094" s="1" t="s">
        <v>8247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1033</v>
      </c>
      <c r="D3095" s="1" t="s">
        <v>8248</v>
      </c>
      <c r="E3095" s="1" t="s">
        <v>8221</v>
      </c>
      <c r="F3095" s="1" t="s">
        <v>201</v>
      </c>
      <c r="G3095" s="1" t="s">
        <v>8222</v>
      </c>
      <c r="H3095" s="1" t="s">
        <v>8249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8250</v>
      </c>
      <c r="D3096" s="1" t="s">
        <v>8251</v>
      </c>
      <c r="E3096" s="1" t="s">
        <v>8221</v>
      </c>
      <c r="F3096" s="1" t="s">
        <v>258</v>
      </c>
      <c r="G3096" s="1" t="s">
        <v>8222</v>
      </c>
      <c r="H3096" s="1" t="s">
        <v>8252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4113</v>
      </c>
      <c r="D3097" s="1" t="s">
        <v>8253</v>
      </c>
      <c r="E3097" s="1" t="s">
        <v>8221</v>
      </c>
      <c r="F3097" s="1" t="s">
        <v>276</v>
      </c>
      <c r="G3097" s="1" t="s">
        <v>8222</v>
      </c>
      <c r="H3097" s="1" t="s">
        <v>8254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3998</v>
      </c>
      <c r="D3098" s="1" t="s">
        <v>8255</v>
      </c>
      <c r="E3098" s="1" t="s">
        <v>8221</v>
      </c>
      <c r="F3098" s="1" t="s">
        <v>276</v>
      </c>
      <c r="G3098" s="1" t="s">
        <v>8222</v>
      </c>
      <c r="H3098" s="1" t="s">
        <v>8256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3800</v>
      </c>
      <c r="D3099" s="1" t="s">
        <v>8257</v>
      </c>
      <c r="E3099" s="1" t="s">
        <v>8221</v>
      </c>
      <c r="F3099" s="1" t="s">
        <v>276</v>
      </c>
      <c r="G3099" s="1" t="s">
        <v>8222</v>
      </c>
      <c r="H3099" s="1" t="s">
        <v>8258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738</v>
      </c>
      <c r="D3100" s="1" t="s">
        <v>8259</v>
      </c>
      <c r="E3100" s="1" t="s">
        <v>8221</v>
      </c>
      <c r="F3100" s="1" t="s">
        <v>276</v>
      </c>
      <c r="G3100" s="1" t="s">
        <v>8222</v>
      </c>
      <c r="H3100" s="1" t="s">
        <v>8260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8261</v>
      </c>
      <c r="D3101" s="1" t="s">
        <v>8262</v>
      </c>
      <c r="E3101" s="1" t="s">
        <v>8221</v>
      </c>
      <c r="F3101" s="1" t="s">
        <v>276</v>
      </c>
      <c r="G3101" s="1" t="s">
        <v>8222</v>
      </c>
      <c r="H3101" s="1" t="s">
        <v>8263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4004</v>
      </c>
      <c r="D3102" s="1" t="s">
        <v>8264</v>
      </c>
      <c r="E3102" s="1" t="s">
        <v>8221</v>
      </c>
      <c r="F3102" s="1" t="s">
        <v>276</v>
      </c>
      <c r="G3102" s="1" t="s">
        <v>8222</v>
      </c>
      <c r="H3102" s="1" t="s">
        <v>8265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949</v>
      </c>
      <c r="D3103" s="1" t="s">
        <v>8266</v>
      </c>
      <c r="E3103" s="1" t="s">
        <v>8221</v>
      </c>
      <c r="F3103" s="1" t="s">
        <v>426</v>
      </c>
      <c r="G3103" s="1" t="s">
        <v>8222</v>
      </c>
      <c r="H3103" s="1" t="s">
        <v>8267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8268</v>
      </c>
      <c r="D3104" s="1" t="s">
        <v>8269</v>
      </c>
      <c r="E3104" s="1" t="s">
        <v>8221</v>
      </c>
      <c r="F3104" s="1" t="s">
        <v>456</v>
      </c>
      <c r="G3104" s="1" t="s">
        <v>8222</v>
      </c>
      <c r="H3104" s="1" t="s">
        <v>8270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8271</v>
      </c>
      <c r="D3105" s="1" t="s">
        <v>8272</v>
      </c>
      <c r="E3105" s="1" t="s">
        <v>8221</v>
      </c>
      <c r="F3105" s="1" t="s">
        <v>456</v>
      </c>
      <c r="G3105" s="1" t="s">
        <v>8222</v>
      </c>
      <c r="H3105" s="1" t="s">
        <v>8273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A5" sqref="A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10657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10658</v>
      </c>
      <c r="C3">
        <v>1</v>
      </c>
      <c r="D3" s="1" t="s">
        <v>31</v>
      </c>
    </row>
    <row r="4" spans="1:4" x14ac:dyDescent="0.25">
      <c r="A4" t="s">
        <v>32</v>
      </c>
      <c r="B4" t="s">
        <v>10659</v>
      </c>
      <c r="C4">
        <v>3</v>
      </c>
      <c r="D4" s="1" t="s">
        <v>33</v>
      </c>
    </row>
    <row r="5" spans="1:4" x14ac:dyDescent="0.25">
      <c r="A5" t="s">
        <v>34</v>
      </c>
      <c r="B5" t="s">
        <v>10660</v>
      </c>
      <c r="C5">
        <v>4</v>
      </c>
      <c r="D5" s="1" t="s">
        <v>35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C84" sqref="C84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10448</v>
      </c>
    </row>
    <row r="11" spans="1:6" x14ac:dyDescent="0.25">
      <c r="A11">
        <v>1</v>
      </c>
      <c r="B11" s="1" t="s">
        <v>10491</v>
      </c>
      <c r="C11" s="1" t="s">
        <v>10492</v>
      </c>
      <c r="D11" s="1" t="s">
        <v>10493</v>
      </c>
      <c r="E11" s="1" t="s">
        <v>10494</v>
      </c>
      <c r="F11" s="1">
        <f>+unidad_medida[[#This Row],[id]]</f>
        <v>1</v>
      </c>
    </row>
    <row r="12" spans="1:6" x14ac:dyDescent="0.25">
      <c r="A12">
        <v>2</v>
      </c>
      <c r="B12" s="1" t="s">
        <v>10495</v>
      </c>
      <c r="C12" s="1" t="s">
        <v>10496</v>
      </c>
      <c r="D12" s="1" t="s">
        <v>10493</v>
      </c>
      <c r="E12" s="1" t="s">
        <v>10497</v>
      </c>
      <c r="F12" s="1">
        <f>+unidad_medida[[#This Row],[id]]</f>
        <v>2</v>
      </c>
    </row>
    <row r="13" spans="1:6" x14ac:dyDescent="0.25">
      <c r="A13">
        <v>3</v>
      </c>
      <c r="B13" s="1" t="s">
        <v>10498</v>
      </c>
      <c r="C13" s="1" t="s">
        <v>10499</v>
      </c>
      <c r="D13" s="1" t="s">
        <v>10493</v>
      </c>
      <c r="E13" s="1" t="s">
        <v>10500</v>
      </c>
      <c r="F13" s="1">
        <f>+unidad_medida[[#This Row],[id]]</f>
        <v>3</v>
      </c>
    </row>
    <row r="14" spans="1:6" x14ac:dyDescent="0.25">
      <c r="A14">
        <v>4</v>
      </c>
      <c r="B14" s="1" t="s">
        <v>10501</v>
      </c>
      <c r="C14" s="1" t="s">
        <v>9</v>
      </c>
      <c r="D14" s="1" t="s">
        <v>10493</v>
      </c>
      <c r="E14" s="1" t="s">
        <v>10502</v>
      </c>
      <c r="F14" s="1">
        <f>+unidad_medida[[#This Row],[id]]</f>
        <v>4</v>
      </c>
    </row>
    <row r="15" spans="1:6" x14ac:dyDescent="0.25">
      <c r="A15">
        <v>5</v>
      </c>
      <c r="B15" s="1" t="s">
        <v>10503</v>
      </c>
      <c r="C15" s="1" t="s">
        <v>10504</v>
      </c>
      <c r="D15" s="1" t="s">
        <v>8</v>
      </c>
      <c r="E15" s="1" t="s">
        <v>10505</v>
      </c>
      <c r="F15" s="1">
        <f>+unidad_medida[[#This Row],[id]]</f>
        <v>5</v>
      </c>
    </row>
    <row r="16" spans="1:6" x14ac:dyDescent="0.25">
      <c r="A16">
        <v>6</v>
      </c>
      <c r="B16" s="1" t="s">
        <v>10506</v>
      </c>
      <c r="C16" s="1" t="s">
        <v>10507</v>
      </c>
      <c r="D16" s="1" t="s">
        <v>8</v>
      </c>
      <c r="E16" s="1" t="s">
        <v>10508</v>
      </c>
      <c r="F16" s="1">
        <f>+unidad_medida[[#This Row],[id]]</f>
        <v>6</v>
      </c>
    </row>
    <row r="17" spans="1:6" x14ac:dyDescent="0.25">
      <c r="A17">
        <v>7</v>
      </c>
      <c r="B17" s="1" t="s">
        <v>10509</v>
      </c>
      <c r="C17" s="1" t="s">
        <v>10510</v>
      </c>
      <c r="D17" s="1" t="s">
        <v>8</v>
      </c>
      <c r="E17" s="1" t="s">
        <v>10511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10512</v>
      </c>
      <c r="F18" s="1">
        <f>+unidad_medida[[#This Row],[id]]</f>
        <v>8</v>
      </c>
    </row>
    <row r="19" spans="1:6" x14ac:dyDescent="0.25">
      <c r="A19">
        <v>9</v>
      </c>
      <c r="B19" s="1" t="s">
        <v>10513</v>
      </c>
      <c r="C19" s="1" t="s">
        <v>10514</v>
      </c>
      <c r="D19" s="1" t="s">
        <v>8</v>
      </c>
      <c r="E19" s="1" t="s">
        <v>10515</v>
      </c>
      <c r="F19" s="1">
        <f>+unidad_medida[[#This Row],[id]]</f>
        <v>9</v>
      </c>
    </row>
    <row r="20" spans="1:6" x14ac:dyDescent="0.25">
      <c r="A20">
        <v>10</v>
      </c>
      <c r="B20" s="1" t="s">
        <v>10516</v>
      </c>
      <c r="C20" s="1" t="s">
        <v>10517</v>
      </c>
      <c r="D20" s="1" t="s">
        <v>9332</v>
      </c>
      <c r="E20" s="1" t="s">
        <v>10518</v>
      </c>
      <c r="F20" s="1">
        <f>+unidad_medida[[#This Row],[id]]</f>
        <v>10</v>
      </c>
    </row>
    <row r="21" spans="1:6" x14ac:dyDescent="0.25">
      <c r="A21">
        <v>11</v>
      </c>
      <c r="B21" s="1" t="s">
        <v>10519</v>
      </c>
      <c r="C21" s="1" t="s">
        <v>10520</v>
      </c>
      <c r="D21" s="1" t="s">
        <v>9332</v>
      </c>
      <c r="E21" s="1" t="s">
        <v>10521</v>
      </c>
      <c r="F21" s="1">
        <f>+unidad_medida[[#This Row],[id]]</f>
        <v>11</v>
      </c>
    </row>
    <row r="22" spans="1:6" x14ac:dyDescent="0.25">
      <c r="A22">
        <v>12</v>
      </c>
      <c r="B22" s="1" t="s">
        <v>10522</v>
      </c>
      <c r="C22" s="1" t="s">
        <v>10523</v>
      </c>
      <c r="D22" s="1" t="s">
        <v>9332</v>
      </c>
      <c r="E22" s="1" t="s">
        <v>10524</v>
      </c>
      <c r="F22" s="1">
        <f>+unidad_medida[[#This Row],[id]]</f>
        <v>12</v>
      </c>
    </row>
    <row r="23" spans="1:6" x14ac:dyDescent="0.25">
      <c r="A23">
        <v>13</v>
      </c>
      <c r="B23" s="1" t="s">
        <v>10525</v>
      </c>
      <c r="C23" s="1" t="s">
        <v>10526</v>
      </c>
      <c r="D23" s="1" t="s">
        <v>9332</v>
      </c>
      <c r="E23" s="1" t="s">
        <v>10527</v>
      </c>
      <c r="F23" s="1">
        <f>+unidad_medida[[#This Row],[id]]</f>
        <v>13</v>
      </c>
    </row>
    <row r="24" spans="1:6" x14ac:dyDescent="0.25">
      <c r="A24">
        <v>14</v>
      </c>
      <c r="B24" s="1" t="s">
        <v>10528</v>
      </c>
      <c r="C24" s="1" t="s">
        <v>10529</v>
      </c>
      <c r="D24" s="1" t="s">
        <v>10072</v>
      </c>
      <c r="E24" s="1" t="s">
        <v>10530</v>
      </c>
      <c r="F24" s="1">
        <f>+unidad_medida[[#This Row],[id]]</f>
        <v>14</v>
      </c>
    </row>
    <row r="25" spans="1:6" x14ac:dyDescent="0.25">
      <c r="A25">
        <v>15</v>
      </c>
      <c r="B25" s="1" t="s">
        <v>10531</v>
      </c>
      <c r="C25" s="1" t="s">
        <v>10532</v>
      </c>
      <c r="D25" s="1" t="s">
        <v>10072</v>
      </c>
      <c r="E25" s="1" t="s">
        <v>10533</v>
      </c>
      <c r="F25" s="1">
        <f>+unidad_medida[[#This Row],[id]]</f>
        <v>15</v>
      </c>
    </row>
    <row r="26" spans="1:6" x14ac:dyDescent="0.25">
      <c r="A26">
        <v>16</v>
      </c>
      <c r="B26" s="1" t="s">
        <v>10534</v>
      </c>
      <c r="C26" s="1" t="s">
        <v>10535</v>
      </c>
      <c r="D26" s="1" t="s">
        <v>10072</v>
      </c>
      <c r="E26" s="1" t="s">
        <v>10536</v>
      </c>
      <c r="F26" s="1">
        <f>+unidad_medida[[#This Row],[id]]</f>
        <v>16</v>
      </c>
    </row>
    <row r="27" spans="1:6" x14ac:dyDescent="0.25">
      <c r="A27">
        <v>17</v>
      </c>
      <c r="B27" s="1" t="s">
        <v>10537</v>
      </c>
      <c r="C27" s="1" t="s">
        <v>10538</v>
      </c>
      <c r="D27" s="1" t="s">
        <v>10539</v>
      </c>
      <c r="E27" s="1" t="s">
        <v>10540</v>
      </c>
      <c r="F27" s="1">
        <f>+unidad_medida[[#This Row],[id]]</f>
        <v>17</v>
      </c>
    </row>
    <row r="28" spans="1:6" x14ac:dyDescent="0.25">
      <c r="A28">
        <v>18</v>
      </c>
      <c r="B28" s="1" t="s">
        <v>10541</v>
      </c>
      <c r="C28" s="1" t="s">
        <v>10542</v>
      </c>
      <c r="D28" s="1" t="s">
        <v>10539</v>
      </c>
      <c r="E28" s="1" t="s">
        <v>10543</v>
      </c>
      <c r="F28" s="1">
        <f>+unidad_medida[[#This Row],[id]]</f>
        <v>18</v>
      </c>
    </row>
    <row r="29" spans="1:6" x14ac:dyDescent="0.25">
      <c r="A29">
        <v>19</v>
      </c>
      <c r="B29" s="1" t="s">
        <v>10544</v>
      </c>
      <c r="C29" s="1" t="s">
        <v>10545</v>
      </c>
      <c r="D29" s="1" t="s">
        <v>10539</v>
      </c>
      <c r="E29" s="1" t="s">
        <v>10546</v>
      </c>
      <c r="F29" s="1">
        <f>+unidad_medida[[#This Row],[id]]</f>
        <v>19</v>
      </c>
    </row>
    <row r="30" spans="1:6" x14ac:dyDescent="0.25">
      <c r="A30">
        <v>20</v>
      </c>
      <c r="B30" s="1" t="s">
        <v>10073</v>
      </c>
      <c r="C30" s="1" t="s">
        <v>10</v>
      </c>
      <c r="D30" s="1" t="s">
        <v>10539</v>
      </c>
      <c r="E30" s="1" t="s">
        <v>10547</v>
      </c>
      <c r="F30" s="1">
        <f>+unidad_medida[[#This Row],[id]]</f>
        <v>20</v>
      </c>
    </row>
    <row r="31" spans="1:6" x14ac:dyDescent="0.25">
      <c r="A31">
        <v>21</v>
      </c>
      <c r="B31" s="1" t="s">
        <v>10548</v>
      </c>
      <c r="C31" s="1" t="s">
        <v>10549</v>
      </c>
      <c r="D31" s="1" t="s">
        <v>10539</v>
      </c>
      <c r="E31" s="1" t="s">
        <v>10550</v>
      </c>
      <c r="F31" s="1">
        <f>+unidad_medida[[#This Row],[id]]</f>
        <v>21</v>
      </c>
    </row>
    <row r="32" spans="1:6" x14ac:dyDescent="0.25">
      <c r="A32">
        <v>22</v>
      </c>
      <c r="B32" s="1" t="s">
        <v>10551</v>
      </c>
      <c r="C32" s="1" t="s">
        <v>10490</v>
      </c>
      <c r="D32" s="1" t="s">
        <v>10552</v>
      </c>
      <c r="E32" s="1" t="s">
        <v>10553</v>
      </c>
      <c r="F32" s="1">
        <f>+unidad_medida[[#This Row],[id]]</f>
        <v>22</v>
      </c>
    </row>
    <row r="33" spans="1:6" x14ac:dyDescent="0.25">
      <c r="A33">
        <v>23</v>
      </c>
      <c r="B33" s="1" t="s">
        <v>10554</v>
      </c>
      <c r="C33" s="1" t="s">
        <v>10555</v>
      </c>
      <c r="D33" s="1" t="s">
        <v>10552</v>
      </c>
      <c r="E33" s="1" t="s">
        <v>10556</v>
      </c>
      <c r="F33" s="1">
        <f>+unidad_medida[[#This Row],[id]]</f>
        <v>23</v>
      </c>
    </row>
    <row r="34" spans="1:6" x14ac:dyDescent="0.25">
      <c r="A34">
        <v>24</v>
      </c>
      <c r="B34" s="1" t="s">
        <v>10557</v>
      </c>
      <c r="C34" s="1" t="s">
        <v>10558</v>
      </c>
      <c r="D34" s="1" t="s">
        <v>10552</v>
      </c>
      <c r="E34" s="1" t="s">
        <v>10559</v>
      </c>
      <c r="F34" s="1">
        <f>+unidad_medida[[#This Row],[id]]</f>
        <v>24</v>
      </c>
    </row>
    <row r="35" spans="1:6" x14ac:dyDescent="0.25">
      <c r="A35">
        <v>25</v>
      </c>
      <c r="B35" s="1" t="s">
        <v>10560</v>
      </c>
      <c r="C35" s="1" t="s">
        <v>10561</v>
      </c>
      <c r="D35" s="1" t="s">
        <v>10552</v>
      </c>
      <c r="E35" s="1" t="s">
        <v>10562</v>
      </c>
      <c r="F35" s="1">
        <f>+unidad_medida[[#This Row],[id]]</f>
        <v>25</v>
      </c>
    </row>
    <row r="36" spans="1:6" x14ac:dyDescent="0.25">
      <c r="A36">
        <v>26</v>
      </c>
      <c r="B36" s="1" t="s">
        <v>10563</v>
      </c>
      <c r="C36" s="1" t="s">
        <v>10564</v>
      </c>
      <c r="D36" s="1" t="s">
        <v>10552</v>
      </c>
      <c r="E36" s="1" t="s">
        <v>10565</v>
      </c>
      <c r="F36" s="1">
        <f>+unidad_medida[[#This Row],[id]]</f>
        <v>26</v>
      </c>
    </row>
    <row r="37" spans="1:6" x14ac:dyDescent="0.25">
      <c r="A37">
        <v>27</v>
      </c>
      <c r="B37" s="1" t="s">
        <v>10566</v>
      </c>
      <c r="C37" s="1" t="s">
        <v>10567</v>
      </c>
      <c r="D37" s="1" t="s">
        <v>9395</v>
      </c>
      <c r="E37" s="1" t="s">
        <v>10568</v>
      </c>
      <c r="F37" s="1">
        <f>+unidad_medida[[#This Row],[id]]</f>
        <v>27</v>
      </c>
    </row>
    <row r="38" spans="1:6" x14ac:dyDescent="0.25">
      <c r="A38">
        <v>28</v>
      </c>
      <c r="B38" s="1" t="s">
        <v>10569</v>
      </c>
      <c r="C38" s="1" t="s">
        <v>11</v>
      </c>
      <c r="D38" s="1" t="s">
        <v>9395</v>
      </c>
      <c r="E38" s="1" t="s">
        <v>10570</v>
      </c>
      <c r="F38" s="1">
        <f>+unidad_medida[[#This Row],[id]]</f>
        <v>28</v>
      </c>
    </row>
    <row r="39" spans="1:6" x14ac:dyDescent="0.25">
      <c r="A39">
        <v>29</v>
      </c>
      <c r="B39" s="1" t="s">
        <v>10571</v>
      </c>
      <c r="C39" s="1" t="s">
        <v>10572</v>
      </c>
      <c r="D39" s="1" t="s">
        <v>9395</v>
      </c>
      <c r="E39" s="1" t="s">
        <v>10573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9395</v>
      </c>
      <c r="E40" s="1" t="s">
        <v>10574</v>
      </c>
      <c r="F40" s="1">
        <f>+unidad_medida[[#This Row],[id]]</f>
        <v>30</v>
      </c>
    </row>
    <row r="41" spans="1:6" x14ac:dyDescent="0.25">
      <c r="A41">
        <v>31</v>
      </c>
      <c r="B41" s="1" t="s">
        <v>10575</v>
      </c>
      <c r="C41" s="1" t="s">
        <v>10576</v>
      </c>
      <c r="D41" s="1" t="s">
        <v>13</v>
      </c>
      <c r="E41" s="1" t="s">
        <v>10577</v>
      </c>
      <c r="F41" s="1">
        <f>+unidad_medida[[#This Row],[id]]</f>
        <v>31</v>
      </c>
    </row>
    <row r="42" spans="1:6" x14ac:dyDescent="0.25">
      <c r="A42">
        <v>32</v>
      </c>
      <c r="B42" s="1" t="s">
        <v>10578</v>
      </c>
      <c r="C42" s="1" t="s">
        <v>10579</v>
      </c>
      <c r="D42" s="1" t="s">
        <v>13</v>
      </c>
      <c r="E42" s="1" t="s">
        <v>10580</v>
      </c>
      <c r="F42" s="1">
        <f>+unidad_medida[[#This Row],[id]]</f>
        <v>32</v>
      </c>
    </row>
    <row r="43" spans="1:6" x14ac:dyDescent="0.25">
      <c r="A43">
        <v>33</v>
      </c>
      <c r="B43" s="1" t="s">
        <v>10581</v>
      </c>
      <c r="C43" s="1" t="s">
        <v>12</v>
      </c>
      <c r="D43" s="1" t="s">
        <v>13</v>
      </c>
      <c r="E43" s="1" t="s">
        <v>10582</v>
      </c>
      <c r="F43" s="1">
        <f>+unidad_medida[[#This Row],[id]]</f>
        <v>33</v>
      </c>
    </row>
    <row r="44" spans="1:6" x14ac:dyDescent="0.25">
      <c r="A44">
        <v>34</v>
      </c>
      <c r="B44" s="1" t="s">
        <v>10583</v>
      </c>
      <c r="C44" s="1" t="s">
        <v>10584</v>
      </c>
      <c r="D44" s="1" t="s">
        <v>9421</v>
      </c>
      <c r="E44" s="1" t="s">
        <v>10585</v>
      </c>
      <c r="F44" s="1">
        <f>+unidad_medida[[#This Row],[id]]</f>
        <v>34</v>
      </c>
    </row>
    <row r="45" spans="1:6" x14ac:dyDescent="0.25">
      <c r="A45">
        <v>35</v>
      </c>
      <c r="B45" s="1" t="s">
        <v>10586</v>
      </c>
      <c r="C45" s="1" t="s">
        <v>10587</v>
      </c>
      <c r="D45" s="1" t="s">
        <v>9421</v>
      </c>
      <c r="E45" s="1" t="s">
        <v>10588</v>
      </c>
      <c r="F45" s="1">
        <f>+unidad_medida[[#This Row],[id]]</f>
        <v>35</v>
      </c>
    </row>
    <row r="46" spans="1:6" x14ac:dyDescent="0.25">
      <c r="A46">
        <v>36</v>
      </c>
      <c r="B46" s="1" t="s">
        <v>10589</v>
      </c>
      <c r="C46" s="1" t="s">
        <v>10590</v>
      </c>
      <c r="D46" s="1" t="s">
        <v>9421</v>
      </c>
      <c r="E46" s="1" t="s">
        <v>10591</v>
      </c>
      <c r="F46" s="1">
        <f>+unidad_medida[[#This Row],[id]]</f>
        <v>36</v>
      </c>
    </row>
    <row r="47" spans="1:6" x14ac:dyDescent="0.25">
      <c r="A47">
        <v>37</v>
      </c>
      <c r="B47" s="1" t="s">
        <v>10592</v>
      </c>
      <c r="C47" s="1" t="s">
        <v>5</v>
      </c>
      <c r="D47" s="1" t="s">
        <v>9421</v>
      </c>
      <c r="E47" s="1" t="s">
        <v>10593</v>
      </c>
      <c r="F47" s="1">
        <f>+unidad_medida[[#This Row],[id]]</f>
        <v>37</v>
      </c>
    </row>
    <row r="48" spans="1:6" x14ac:dyDescent="0.25">
      <c r="A48">
        <v>38</v>
      </c>
      <c r="B48" s="1" t="s">
        <v>10594</v>
      </c>
      <c r="C48" s="1" t="s">
        <v>10595</v>
      </c>
      <c r="D48" s="1" t="s">
        <v>9421</v>
      </c>
      <c r="E48" s="1" t="s">
        <v>10596</v>
      </c>
      <c r="F48" s="1">
        <f>+unidad_medida[[#This Row],[id]]</f>
        <v>38</v>
      </c>
    </row>
    <row r="49" spans="1:6" x14ac:dyDescent="0.25">
      <c r="A49">
        <v>39</v>
      </c>
      <c r="B49" s="1" t="s">
        <v>10597</v>
      </c>
      <c r="C49" s="1" t="s">
        <v>10598</v>
      </c>
      <c r="D49" s="1" t="s">
        <v>10384</v>
      </c>
      <c r="E49" s="1" t="s">
        <v>10599</v>
      </c>
      <c r="F49" s="1">
        <f>+unidad_medida[[#This Row],[id]]</f>
        <v>39</v>
      </c>
    </row>
    <row r="50" spans="1:6" x14ac:dyDescent="0.25">
      <c r="A50">
        <v>40</v>
      </c>
      <c r="B50" s="1" t="s">
        <v>10600</v>
      </c>
      <c r="C50" s="1" t="s">
        <v>10601</v>
      </c>
      <c r="D50" s="1" t="s">
        <v>10384</v>
      </c>
      <c r="E50" s="1" t="s">
        <v>10602</v>
      </c>
      <c r="F50" s="1">
        <f>+unidad_medida[[#This Row],[id]]</f>
        <v>40</v>
      </c>
    </row>
    <row r="51" spans="1:6" x14ac:dyDescent="0.25">
      <c r="A51">
        <v>41</v>
      </c>
      <c r="B51" s="1" t="s">
        <v>8279</v>
      </c>
      <c r="C51" s="1" t="s">
        <v>8279</v>
      </c>
      <c r="D51" s="1" t="s">
        <v>10603</v>
      </c>
      <c r="E51" s="1" t="s">
        <v>10604</v>
      </c>
      <c r="F51" s="1">
        <f>+unidad_medida[[#This Row],[id]]</f>
        <v>41</v>
      </c>
    </row>
    <row r="52" spans="1:6" x14ac:dyDescent="0.25">
      <c r="A52">
        <v>42</v>
      </c>
      <c r="B52" s="1" t="s">
        <v>8920</v>
      </c>
      <c r="C52" s="1" t="s">
        <v>8920</v>
      </c>
      <c r="D52" s="1" t="s">
        <v>10603</v>
      </c>
      <c r="E52" s="1" t="s">
        <v>10605</v>
      </c>
      <c r="F52" s="1">
        <f>+unidad_medida[[#This Row],[id]]</f>
        <v>42</v>
      </c>
    </row>
    <row r="53" spans="1:6" x14ac:dyDescent="0.25">
      <c r="A53">
        <v>43</v>
      </c>
      <c r="B53" s="1" t="s">
        <v>8899</v>
      </c>
      <c r="C53" s="1" t="s">
        <v>8899</v>
      </c>
      <c r="D53" s="1" t="s">
        <v>10603</v>
      </c>
      <c r="E53" s="1" t="s">
        <v>10606</v>
      </c>
      <c r="F53" s="1">
        <f>+unidad_medida[[#This Row],[id]]</f>
        <v>43</v>
      </c>
    </row>
    <row r="54" spans="1:6" x14ac:dyDescent="0.25">
      <c r="A54">
        <v>44</v>
      </c>
      <c r="B54" s="1" t="s">
        <v>10607</v>
      </c>
      <c r="C54" s="1" t="s">
        <v>10607</v>
      </c>
      <c r="D54" s="1" t="s">
        <v>10603</v>
      </c>
      <c r="E54" s="1" t="s">
        <v>10608</v>
      </c>
      <c r="F54" s="1">
        <f>+unidad_medida[[#This Row],[id]]</f>
        <v>44</v>
      </c>
    </row>
    <row r="55" spans="1:6" x14ac:dyDescent="0.25">
      <c r="A55">
        <v>45</v>
      </c>
      <c r="B55" s="1" t="s">
        <v>10609</v>
      </c>
      <c r="C55" s="1" t="s">
        <v>10610</v>
      </c>
      <c r="D55" s="1" t="s">
        <v>10603</v>
      </c>
      <c r="E55" s="1" t="s">
        <v>10611</v>
      </c>
      <c r="F55" s="1">
        <f>+unidad_medida[[#This Row],[id]]</f>
        <v>45</v>
      </c>
    </row>
    <row r="56" spans="1:6" x14ac:dyDescent="0.25">
      <c r="A56">
        <v>46</v>
      </c>
      <c r="B56" s="1" t="s">
        <v>10612</v>
      </c>
      <c r="C56" s="1" t="s">
        <v>10612</v>
      </c>
      <c r="D56" s="1" t="s">
        <v>10603</v>
      </c>
      <c r="E56" s="1" t="s">
        <v>10613</v>
      </c>
      <c r="F56" s="1">
        <f>+unidad_medida[[#This Row],[id]]</f>
        <v>46</v>
      </c>
    </row>
    <row r="57" spans="1:6" x14ac:dyDescent="0.25">
      <c r="A57">
        <v>47</v>
      </c>
      <c r="B57" s="1" t="s">
        <v>8341</v>
      </c>
      <c r="C57" s="1" t="s">
        <v>8341</v>
      </c>
      <c r="D57" s="1" t="s">
        <v>10603</v>
      </c>
      <c r="E57" s="1" t="s">
        <v>10614</v>
      </c>
      <c r="F57" s="1">
        <f>+unidad_medida[[#This Row],[id]]</f>
        <v>47</v>
      </c>
    </row>
    <row r="58" spans="1:6" x14ac:dyDescent="0.25">
      <c r="A58">
        <v>48</v>
      </c>
      <c r="B58" s="1" t="s">
        <v>10615</v>
      </c>
      <c r="C58" s="1" t="s">
        <v>10616</v>
      </c>
      <c r="D58" s="1" t="s">
        <v>10603</v>
      </c>
      <c r="E58" s="1" t="s">
        <v>10617</v>
      </c>
      <c r="F58" s="1">
        <f>+unidad_medida[[#This Row],[id]]</f>
        <v>48</v>
      </c>
    </row>
    <row r="59" spans="1:6" x14ac:dyDescent="0.25">
      <c r="A59">
        <v>49</v>
      </c>
      <c r="B59" s="1" t="s">
        <v>10618</v>
      </c>
      <c r="C59" s="1" t="s">
        <v>10618</v>
      </c>
      <c r="D59" s="1" t="s">
        <v>10603</v>
      </c>
      <c r="E59" s="1" t="s">
        <v>10619</v>
      </c>
      <c r="F59" s="1">
        <f>+unidad_medida[[#This Row],[id]]</f>
        <v>49</v>
      </c>
    </row>
    <row r="60" spans="1:6" x14ac:dyDescent="0.25">
      <c r="A60">
        <v>50</v>
      </c>
      <c r="B60" s="1" t="s">
        <v>10620</v>
      </c>
      <c r="C60" s="1" t="s">
        <v>14</v>
      </c>
      <c r="D60" s="1" t="s">
        <v>10603</v>
      </c>
      <c r="E60" s="1" t="s">
        <v>10621</v>
      </c>
      <c r="F60" s="1">
        <f>+unidad_medida[[#This Row],[id]]</f>
        <v>50</v>
      </c>
    </row>
    <row r="61" spans="1:6" x14ac:dyDescent="0.25">
      <c r="A61">
        <v>51</v>
      </c>
      <c r="B61" s="1" t="s">
        <v>10622</v>
      </c>
      <c r="C61" s="1" t="s">
        <v>10622</v>
      </c>
      <c r="D61" s="1" t="s">
        <v>10603</v>
      </c>
      <c r="E61" s="1" t="s">
        <v>10623</v>
      </c>
      <c r="F61" s="1">
        <f>+unidad_medida[[#This Row],[id]]</f>
        <v>51</v>
      </c>
    </row>
    <row r="62" spans="1:6" x14ac:dyDescent="0.25">
      <c r="A62">
        <v>52</v>
      </c>
      <c r="B62" s="1" t="s">
        <v>8345</v>
      </c>
      <c r="C62" s="1" t="s">
        <v>8345</v>
      </c>
      <c r="D62" s="1" t="s">
        <v>10603</v>
      </c>
      <c r="E62" s="1" t="s">
        <v>10624</v>
      </c>
      <c r="F62" s="1">
        <f>+unidad_medida[[#This Row],[id]]</f>
        <v>52</v>
      </c>
    </row>
    <row r="63" spans="1:6" x14ac:dyDescent="0.25">
      <c r="A63">
        <v>53</v>
      </c>
      <c r="B63" s="1" t="s">
        <v>10625</v>
      </c>
      <c r="C63" s="1" t="s">
        <v>10625</v>
      </c>
      <c r="D63" s="1" t="s">
        <v>10603</v>
      </c>
      <c r="E63" s="1" t="s">
        <v>10626</v>
      </c>
      <c r="F63" s="1">
        <f>+unidad_medida[[#This Row],[id]]</f>
        <v>53</v>
      </c>
    </row>
    <row r="64" spans="1:6" x14ac:dyDescent="0.25">
      <c r="A64">
        <v>54</v>
      </c>
      <c r="B64" s="1" t="s">
        <v>8469</v>
      </c>
      <c r="C64" s="1" t="s">
        <v>8469</v>
      </c>
      <c r="D64" s="1" t="s">
        <v>10603</v>
      </c>
      <c r="E64" s="1" t="s">
        <v>10627</v>
      </c>
      <c r="F64" s="1">
        <f>+unidad_medida[[#This Row],[id]]</f>
        <v>54</v>
      </c>
    </row>
    <row r="65" spans="1:6" x14ac:dyDescent="0.25">
      <c r="A65">
        <v>55</v>
      </c>
      <c r="B65" s="1" t="s">
        <v>10628</v>
      </c>
      <c r="C65" s="1" t="s">
        <v>10629</v>
      </c>
      <c r="D65" s="1" t="s">
        <v>17</v>
      </c>
      <c r="E65" s="1" t="s">
        <v>10630</v>
      </c>
      <c r="F65" s="1">
        <f>+unidad_medida[[#This Row],[id]]</f>
        <v>55</v>
      </c>
    </row>
    <row r="66" spans="1:6" x14ac:dyDescent="0.25">
      <c r="A66">
        <v>56</v>
      </c>
      <c r="B66" s="1" t="s">
        <v>10631</v>
      </c>
      <c r="C66" s="1" t="s">
        <v>10632</v>
      </c>
      <c r="D66" s="1" t="s">
        <v>17</v>
      </c>
      <c r="E66" s="1" t="s">
        <v>10633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10634</v>
      </c>
      <c r="F67" s="1">
        <f>+unidad_medida[[#This Row],[id]]</f>
        <v>57</v>
      </c>
    </row>
    <row r="68" spans="1:6" x14ac:dyDescent="0.25">
      <c r="A68">
        <v>58</v>
      </c>
      <c r="B68" s="1" t="s">
        <v>10635</v>
      </c>
      <c r="C68" s="1" t="s">
        <v>10636</v>
      </c>
      <c r="D68" s="1" t="s">
        <v>20</v>
      </c>
      <c r="E68" s="1" t="s">
        <v>10637</v>
      </c>
      <c r="F68" s="1">
        <f>+unidad_medida[[#This Row],[id]]</f>
        <v>58</v>
      </c>
    </row>
    <row r="69" spans="1:6" x14ac:dyDescent="0.25">
      <c r="A69">
        <v>59</v>
      </c>
      <c r="B69" s="1" t="s">
        <v>10638</v>
      </c>
      <c r="C69" s="1" t="s">
        <v>10639</v>
      </c>
      <c r="D69" s="1" t="s">
        <v>20</v>
      </c>
      <c r="E69" s="1" t="s">
        <v>10640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10641</v>
      </c>
      <c r="F70" s="1">
        <f>+unidad_medida[[#This Row],[id]]</f>
        <v>60</v>
      </c>
    </row>
    <row r="71" spans="1:6" x14ac:dyDescent="0.25">
      <c r="A71">
        <v>61</v>
      </c>
      <c r="B71" s="1" t="s">
        <v>10642</v>
      </c>
      <c r="C71" s="1" t="s">
        <v>10643</v>
      </c>
      <c r="D71" s="1" t="s">
        <v>20</v>
      </c>
      <c r="E71" s="1" t="s">
        <v>10644</v>
      </c>
      <c r="F71" s="1">
        <f>+unidad_medida[[#This Row],[id]]</f>
        <v>61</v>
      </c>
    </row>
    <row r="72" spans="1:6" x14ac:dyDescent="0.25">
      <c r="A72">
        <v>62</v>
      </c>
      <c r="B72" s="1" t="s">
        <v>10645</v>
      </c>
      <c r="C72" s="1" t="s">
        <v>10645</v>
      </c>
      <c r="D72" s="1" t="s">
        <v>10489</v>
      </c>
      <c r="E72" s="1" t="s">
        <v>10646</v>
      </c>
      <c r="F72" s="1">
        <f>+unidad_medida[[#This Row],[id]]</f>
        <v>62</v>
      </c>
    </row>
    <row r="73" spans="1:6" x14ac:dyDescent="0.25">
      <c r="A73">
        <v>63</v>
      </c>
      <c r="B73" s="1" t="s">
        <v>10647</v>
      </c>
      <c r="C73" s="1" t="s">
        <v>10647</v>
      </c>
      <c r="D73" s="1" t="s">
        <v>10489</v>
      </c>
      <c r="E73" s="1" t="s">
        <v>10648</v>
      </c>
      <c r="F73" s="1">
        <f>+unidad_medida[[#This Row],[id]]</f>
        <v>63</v>
      </c>
    </row>
    <row r="74" spans="1:6" x14ac:dyDescent="0.25">
      <c r="A74">
        <v>64</v>
      </c>
      <c r="B74" s="1" t="s">
        <v>10649</v>
      </c>
      <c r="C74" s="1" t="s">
        <v>10649</v>
      </c>
      <c r="D74" s="1" t="s">
        <v>10489</v>
      </c>
      <c r="E74" s="1" t="s">
        <v>10650</v>
      </c>
      <c r="F74" s="1">
        <f>+unidad_medida[[#This Row],[id]]</f>
        <v>64</v>
      </c>
    </row>
    <row r="75" spans="1:6" x14ac:dyDescent="0.25">
      <c r="A75">
        <v>65</v>
      </c>
      <c r="B75" s="1" t="s">
        <v>10651</v>
      </c>
      <c r="C75" s="1" t="s">
        <v>10651</v>
      </c>
      <c r="D75" s="1" t="s">
        <v>10489</v>
      </c>
      <c r="E75" s="1" t="s">
        <v>10652</v>
      </c>
      <c r="F75" s="1">
        <f>+unidad_medida[[#This Row],[id]]</f>
        <v>65</v>
      </c>
    </row>
    <row r="76" spans="1:6" x14ac:dyDescent="0.25">
      <c r="A76">
        <v>66</v>
      </c>
      <c r="B76" s="1" t="s">
        <v>10653</v>
      </c>
      <c r="C76" s="1" t="s">
        <v>10653</v>
      </c>
      <c r="D76" s="1" t="s">
        <v>10489</v>
      </c>
      <c r="E76" s="1" t="s">
        <v>10654</v>
      </c>
      <c r="F76" s="1">
        <f>+unidad_medida[[#This Row],[id]]</f>
        <v>66</v>
      </c>
    </row>
    <row r="77" spans="1:6" x14ac:dyDescent="0.25">
      <c r="A77">
        <v>67</v>
      </c>
      <c r="B77" s="1" t="s">
        <v>10655</v>
      </c>
      <c r="C77" s="1" t="s">
        <v>10655</v>
      </c>
      <c r="D77" s="1" t="s">
        <v>10489</v>
      </c>
      <c r="E77" s="1" t="s">
        <v>10656</v>
      </c>
      <c r="F77" s="1">
        <f>+unidad_medida[[#This Row],[id]]</f>
        <v>67</v>
      </c>
    </row>
    <row r="78" spans="1:6" x14ac:dyDescent="0.25">
      <c r="A78">
        <v>68</v>
      </c>
      <c r="B78" s="1" t="s">
        <v>10685</v>
      </c>
      <c r="C78" s="1" t="s">
        <v>10686</v>
      </c>
      <c r="D78" s="1" t="s">
        <v>10489</v>
      </c>
      <c r="E78" s="1" t="s">
        <v>10687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10489</v>
      </c>
      <c r="E79" s="1" t="s">
        <v>10694</v>
      </c>
      <c r="F79" s="1">
        <f>+unidad_medida[[#This Row],[id]]</f>
        <v>69</v>
      </c>
    </row>
    <row r="80" spans="1:6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x14ac:dyDescent="0.25">
      <c r="A81">
        <v>71</v>
      </c>
      <c r="B81" s="1" t="s">
        <v>10698</v>
      </c>
      <c r="C81" s="1" t="s">
        <v>10526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x14ac:dyDescent="0.25">
      <c r="A82">
        <v>72</v>
      </c>
      <c r="B82" s="1" t="s">
        <v>13371</v>
      </c>
      <c r="C82" s="1" t="s">
        <v>13372</v>
      </c>
      <c r="D82" s="1" t="s">
        <v>9332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10489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10489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13710</v>
      </c>
      <c r="C85" s="1" t="s">
        <v>13710</v>
      </c>
      <c r="D85" s="1" t="s">
        <v>10489</v>
      </c>
      <c r="E85" s="1" t="s">
        <v>13711</v>
      </c>
      <c r="F85" s="1">
        <f>+unidad_medida[[#This Row],[id]]</f>
        <v>75</v>
      </c>
    </row>
    <row r="86" spans="1:6" x14ac:dyDescent="0.25">
      <c r="A86">
        <v>76</v>
      </c>
      <c r="B86" s="1" t="s">
        <v>13709</v>
      </c>
      <c r="C86" s="1" t="s">
        <v>13712</v>
      </c>
      <c r="D86" s="1" t="s">
        <v>13713</v>
      </c>
      <c r="E86" s="1" t="s">
        <v>13714</v>
      </c>
      <c r="F86" s="1">
        <f>+unidad_medida[[#This Row],[id]]</f>
        <v>76</v>
      </c>
    </row>
    <row r="87" spans="1:6" x14ac:dyDescent="0.25">
      <c r="A87">
        <v>77</v>
      </c>
      <c r="B87" s="1" t="s">
        <v>13715</v>
      </c>
      <c r="C87" s="1" t="s">
        <v>13716</v>
      </c>
      <c r="D87" s="1" t="s">
        <v>13713</v>
      </c>
      <c r="E87" s="1" t="s">
        <v>13717</v>
      </c>
      <c r="F87" s="1">
        <f>+unidad_medida[[#This Row],[id]]</f>
        <v>77</v>
      </c>
    </row>
    <row r="88" spans="1:6" x14ac:dyDescent="0.25">
      <c r="A88">
        <v>78</v>
      </c>
      <c r="B88" s="1" t="s">
        <v>13718</v>
      </c>
      <c r="C88" s="1" t="s">
        <v>13719</v>
      </c>
      <c r="D88" s="1" t="s">
        <v>13713</v>
      </c>
      <c r="E88" s="1" t="s">
        <v>13720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51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9438</v>
      </c>
      <c r="B12" t="s">
        <v>9383</v>
      </c>
      <c r="C12" t="s">
        <v>9439</v>
      </c>
      <c r="D12" t="s">
        <v>9440</v>
      </c>
      <c r="E12" t="s">
        <v>9441</v>
      </c>
      <c r="F12" t="s">
        <v>9442</v>
      </c>
      <c r="G12" t="s">
        <v>9443</v>
      </c>
      <c r="H12" t="s">
        <v>9444</v>
      </c>
      <c r="I12" t="s">
        <v>9445</v>
      </c>
      <c r="J12" t="s">
        <v>9446</v>
      </c>
      <c r="K12" t="s">
        <v>9447</v>
      </c>
      <c r="L12" t="s">
        <v>9448</v>
      </c>
      <c r="M12" t="s">
        <v>9449</v>
      </c>
    </row>
    <row r="13" spans="1:13" hidden="1" x14ac:dyDescent="0.25">
      <c r="A13">
        <v>10</v>
      </c>
      <c r="B13" s="1" t="s">
        <v>9450</v>
      </c>
      <c r="C13">
        <v>1001</v>
      </c>
      <c r="D13" s="1" t="s">
        <v>9451</v>
      </c>
      <c r="E13">
        <v>100101</v>
      </c>
      <c r="F13" s="1" t="s">
        <v>9452</v>
      </c>
      <c r="G13">
        <v>100101001</v>
      </c>
      <c r="H13">
        <v>1</v>
      </c>
      <c r="I13" s="1" t="s">
        <v>10295</v>
      </c>
      <c r="J13" s="1" t="s">
        <v>10296</v>
      </c>
      <c r="K13" s="1" t="s">
        <v>10297</v>
      </c>
      <c r="L13" s="1" t="s">
        <v>10298</v>
      </c>
      <c r="M13" s="1" t="s">
        <v>10299</v>
      </c>
    </row>
    <row r="14" spans="1:13" hidden="1" x14ac:dyDescent="0.25">
      <c r="A14">
        <v>10</v>
      </c>
      <c r="B14" s="1" t="s">
        <v>9450</v>
      </c>
      <c r="C14">
        <v>1001</v>
      </c>
      <c r="D14" s="1" t="s">
        <v>9451</v>
      </c>
      <c r="E14">
        <v>100101</v>
      </c>
      <c r="F14" s="1" t="s">
        <v>9452</v>
      </c>
      <c r="G14">
        <v>100101002</v>
      </c>
      <c r="H14">
        <v>2</v>
      </c>
      <c r="I14" s="1" t="s">
        <v>10214</v>
      </c>
      <c r="J14" s="1" t="s">
        <v>10215</v>
      </c>
      <c r="K14" s="1" t="s">
        <v>10216</v>
      </c>
      <c r="L14" s="1" t="s">
        <v>10217</v>
      </c>
      <c r="M14" s="1" t="s">
        <v>10218</v>
      </c>
    </row>
    <row r="15" spans="1:13" hidden="1" x14ac:dyDescent="0.25">
      <c r="A15">
        <v>10</v>
      </c>
      <c r="B15" s="1" t="s">
        <v>9450</v>
      </c>
      <c r="C15">
        <v>1001</v>
      </c>
      <c r="D15" s="1" t="s">
        <v>9451</v>
      </c>
      <c r="E15">
        <v>100101</v>
      </c>
      <c r="F15" s="1" t="s">
        <v>9452</v>
      </c>
      <c r="G15">
        <v>100101003</v>
      </c>
      <c r="H15">
        <v>3</v>
      </c>
      <c r="I15" s="1" t="s">
        <v>10139</v>
      </c>
      <c r="J15" s="1" t="s">
        <v>10140</v>
      </c>
      <c r="K15" s="1" t="s">
        <v>10141</v>
      </c>
      <c r="L15" s="1" t="s">
        <v>10142</v>
      </c>
      <c r="M15" s="1" t="s">
        <v>10143</v>
      </c>
    </row>
    <row r="16" spans="1:13" hidden="1" x14ac:dyDescent="0.25">
      <c r="A16">
        <v>10</v>
      </c>
      <c r="B16" s="1" t="s">
        <v>9450</v>
      </c>
      <c r="C16">
        <v>1001</v>
      </c>
      <c r="D16" s="1" t="s">
        <v>9451</v>
      </c>
      <c r="E16">
        <v>100101</v>
      </c>
      <c r="F16" s="1" t="s">
        <v>9452</v>
      </c>
      <c r="G16">
        <v>100101004</v>
      </c>
      <c r="H16">
        <v>4</v>
      </c>
      <c r="I16" s="1" t="s">
        <v>10074</v>
      </c>
      <c r="J16" s="1" t="s">
        <v>10075</v>
      </c>
      <c r="K16" s="1" t="s">
        <v>10076</v>
      </c>
      <c r="L16" s="1" t="s">
        <v>10077</v>
      </c>
      <c r="M16" s="1" t="s">
        <v>10078</v>
      </c>
    </row>
    <row r="17" spans="1:13" hidden="1" x14ac:dyDescent="0.25">
      <c r="A17">
        <v>10</v>
      </c>
      <c r="B17" s="1" t="s">
        <v>9450</v>
      </c>
      <c r="C17">
        <v>1001</v>
      </c>
      <c r="D17" s="1" t="s">
        <v>9451</v>
      </c>
      <c r="E17">
        <v>100101</v>
      </c>
      <c r="F17" s="1" t="s">
        <v>9452</v>
      </c>
      <c r="G17">
        <v>100101005</v>
      </c>
      <c r="H17">
        <v>5</v>
      </c>
      <c r="I17" s="1" t="s">
        <v>9453</v>
      </c>
      <c r="J17" s="1" t="s">
        <v>9454</v>
      </c>
      <c r="K17" s="1" t="s">
        <v>9455</v>
      </c>
      <c r="L17" s="1" t="s">
        <v>9456</v>
      </c>
      <c r="M17" s="1" t="s">
        <v>9457</v>
      </c>
    </row>
    <row r="18" spans="1:13" hidden="1" x14ac:dyDescent="0.25">
      <c r="A18">
        <v>10</v>
      </c>
      <c r="B18" s="1" t="s">
        <v>9450</v>
      </c>
      <c r="C18">
        <v>1001</v>
      </c>
      <c r="D18" s="1" t="s">
        <v>9451</v>
      </c>
      <c r="E18">
        <v>100101</v>
      </c>
      <c r="F18" s="1" t="s">
        <v>9452</v>
      </c>
      <c r="G18">
        <v>100101006</v>
      </c>
      <c r="H18">
        <v>6</v>
      </c>
      <c r="I18" s="1" t="s">
        <v>9458</v>
      </c>
      <c r="J18" s="1" t="s">
        <v>9459</v>
      </c>
      <c r="K18" s="1" t="s">
        <v>9460</v>
      </c>
      <c r="L18" s="1" t="s">
        <v>9461</v>
      </c>
      <c r="M18" s="1" t="s">
        <v>9462</v>
      </c>
    </row>
    <row r="19" spans="1:13" hidden="1" x14ac:dyDescent="0.25">
      <c r="A19">
        <v>10</v>
      </c>
      <c r="B19" s="1" t="s">
        <v>9450</v>
      </c>
      <c r="C19">
        <v>1001</v>
      </c>
      <c r="D19" s="1" t="s">
        <v>9451</v>
      </c>
      <c r="E19">
        <v>100101</v>
      </c>
      <c r="F19" s="1" t="s">
        <v>9452</v>
      </c>
      <c r="G19">
        <v>100101007</v>
      </c>
      <c r="H19">
        <v>7</v>
      </c>
      <c r="I19" s="1" t="s">
        <v>9463</v>
      </c>
      <c r="J19" s="1" t="s">
        <v>9464</v>
      </c>
      <c r="K19" s="1" t="s">
        <v>9465</v>
      </c>
      <c r="L19" s="1" t="s">
        <v>9466</v>
      </c>
      <c r="M19" s="1" t="s">
        <v>9467</v>
      </c>
    </row>
    <row r="20" spans="1:13" hidden="1" x14ac:dyDescent="0.25">
      <c r="A20">
        <v>10</v>
      </c>
      <c r="B20" s="1" t="s">
        <v>9450</v>
      </c>
      <c r="C20">
        <v>1001</v>
      </c>
      <c r="D20" s="1" t="s">
        <v>9451</v>
      </c>
      <c r="E20">
        <v>100101</v>
      </c>
      <c r="F20" s="1" t="s">
        <v>9452</v>
      </c>
      <c r="G20">
        <v>100101008</v>
      </c>
      <c r="H20">
        <v>8</v>
      </c>
      <c r="I20" s="1" t="s">
        <v>2108</v>
      </c>
      <c r="J20" s="1" t="s">
        <v>9468</v>
      </c>
      <c r="K20" s="1" t="s">
        <v>9469</v>
      </c>
      <c r="L20" s="1" t="s">
        <v>9470</v>
      </c>
      <c r="M20" s="1" t="s">
        <v>9471</v>
      </c>
    </row>
    <row r="21" spans="1:13" hidden="1" x14ac:dyDescent="0.25">
      <c r="A21">
        <v>10</v>
      </c>
      <c r="B21" s="1" t="s">
        <v>9450</v>
      </c>
      <c r="C21">
        <v>1001</v>
      </c>
      <c r="D21" s="1" t="s">
        <v>9451</v>
      </c>
      <c r="E21">
        <v>100101</v>
      </c>
      <c r="F21" s="1" t="s">
        <v>9452</v>
      </c>
      <c r="G21">
        <v>100101009</v>
      </c>
      <c r="H21">
        <v>9</v>
      </c>
      <c r="I21" s="1" t="s">
        <v>9472</v>
      </c>
      <c r="J21" s="1" t="s">
        <v>9473</v>
      </c>
      <c r="K21" s="1" t="s">
        <v>9474</v>
      </c>
      <c r="L21" s="1" t="s">
        <v>9475</v>
      </c>
      <c r="M21" s="1" t="s">
        <v>9476</v>
      </c>
    </row>
    <row r="22" spans="1:13" hidden="1" x14ac:dyDescent="0.25">
      <c r="A22">
        <v>10</v>
      </c>
      <c r="B22" s="1" t="s">
        <v>9450</v>
      </c>
      <c r="C22">
        <v>1001</v>
      </c>
      <c r="D22" s="1" t="s">
        <v>9451</v>
      </c>
      <c r="E22">
        <v>100101</v>
      </c>
      <c r="F22" s="1" t="s">
        <v>9452</v>
      </c>
      <c r="G22">
        <v>100101010</v>
      </c>
      <c r="H22">
        <v>10</v>
      </c>
      <c r="I22" s="1" t="s">
        <v>9477</v>
      </c>
      <c r="J22" s="1" t="s">
        <v>9478</v>
      </c>
      <c r="K22" s="1" t="s">
        <v>9479</v>
      </c>
      <c r="L22" s="1" t="s">
        <v>9480</v>
      </c>
      <c r="M22" s="1" t="s">
        <v>9481</v>
      </c>
    </row>
    <row r="23" spans="1:13" hidden="1" x14ac:dyDescent="0.25">
      <c r="A23">
        <v>10</v>
      </c>
      <c r="B23" s="1" t="s">
        <v>9450</v>
      </c>
      <c r="C23">
        <v>1001</v>
      </c>
      <c r="D23" s="1" t="s">
        <v>9451</v>
      </c>
      <c r="E23">
        <v>100101</v>
      </c>
      <c r="F23" s="1" t="s">
        <v>9452</v>
      </c>
      <c r="G23">
        <v>100101011</v>
      </c>
      <c r="H23">
        <v>11</v>
      </c>
      <c r="I23" s="1" t="s">
        <v>9482</v>
      </c>
      <c r="J23" s="1" t="s">
        <v>9483</v>
      </c>
      <c r="K23" s="1" t="s">
        <v>9484</v>
      </c>
      <c r="L23" s="1" t="s">
        <v>9485</v>
      </c>
      <c r="M23" s="1" t="s">
        <v>9486</v>
      </c>
    </row>
    <row r="24" spans="1:13" hidden="1" x14ac:dyDescent="0.25">
      <c r="A24">
        <v>10</v>
      </c>
      <c r="B24" s="1" t="s">
        <v>9450</v>
      </c>
      <c r="C24">
        <v>1001</v>
      </c>
      <c r="D24" s="1" t="s">
        <v>9451</v>
      </c>
      <c r="E24">
        <v>100101</v>
      </c>
      <c r="F24" s="1" t="s">
        <v>9452</v>
      </c>
      <c r="G24">
        <v>100101012</v>
      </c>
      <c r="H24">
        <v>12</v>
      </c>
      <c r="I24" s="1" t="s">
        <v>9487</v>
      </c>
      <c r="J24" s="1" t="s">
        <v>9488</v>
      </c>
      <c r="K24" s="1" t="s">
        <v>9489</v>
      </c>
      <c r="L24" s="1" t="s">
        <v>9490</v>
      </c>
      <c r="M24" s="1" t="s">
        <v>9491</v>
      </c>
    </row>
    <row r="25" spans="1:13" hidden="1" x14ac:dyDescent="0.25">
      <c r="A25">
        <v>10</v>
      </c>
      <c r="B25" s="1" t="s">
        <v>9450</v>
      </c>
      <c r="C25">
        <v>1001</v>
      </c>
      <c r="D25" s="1" t="s">
        <v>9451</v>
      </c>
      <c r="E25">
        <v>100101</v>
      </c>
      <c r="F25" s="1" t="s">
        <v>9452</v>
      </c>
      <c r="G25">
        <v>100101013</v>
      </c>
      <c r="H25">
        <v>13</v>
      </c>
      <c r="I25" s="1" t="s">
        <v>9492</v>
      </c>
      <c r="J25" s="1" t="s">
        <v>9493</v>
      </c>
      <c r="K25" s="1" t="s">
        <v>9494</v>
      </c>
      <c r="L25" s="1" t="s">
        <v>9495</v>
      </c>
      <c r="M25" s="1" t="s">
        <v>9496</v>
      </c>
    </row>
    <row r="26" spans="1:13" hidden="1" x14ac:dyDescent="0.25">
      <c r="A26">
        <v>10</v>
      </c>
      <c r="B26" s="1" t="s">
        <v>9450</v>
      </c>
      <c r="C26">
        <v>1001</v>
      </c>
      <c r="D26" s="1" t="s">
        <v>9451</v>
      </c>
      <c r="E26">
        <v>100101</v>
      </c>
      <c r="F26" s="1" t="s">
        <v>9452</v>
      </c>
      <c r="G26">
        <v>100101014</v>
      </c>
      <c r="H26">
        <v>14</v>
      </c>
      <c r="I26" s="1" t="s">
        <v>9497</v>
      </c>
      <c r="J26" s="1" t="s">
        <v>9498</v>
      </c>
      <c r="K26" s="1" t="s">
        <v>9499</v>
      </c>
      <c r="L26" s="1" t="s">
        <v>9500</v>
      </c>
      <c r="M26" s="1" t="s">
        <v>9501</v>
      </c>
    </row>
    <row r="27" spans="1:13" hidden="1" x14ac:dyDescent="0.25">
      <c r="A27">
        <v>10</v>
      </c>
      <c r="B27" s="1" t="s">
        <v>9450</v>
      </c>
      <c r="C27">
        <v>1001</v>
      </c>
      <c r="D27" s="1" t="s">
        <v>9451</v>
      </c>
      <c r="E27">
        <v>100101</v>
      </c>
      <c r="F27" s="1" t="s">
        <v>9452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9450</v>
      </c>
      <c r="C28">
        <v>1001</v>
      </c>
      <c r="D28" s="1" t="s">
        <v>9451</v>
      </c>
      <c r="E28">
        <v>100101</v>
      </c>
      <c r="F28" s="1" t="s">
        <v>9452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9450</v>
      </c>
      <c r="C29">
        <v>1001</v>
      </c>
      <c r="D29" s="1" t="s">
        <v>9451</v>
      </c>
      <c r="E29">
        <v>100102</v>
      </c>
      <c r="F29" s="1" t="s">
        <v>9502</v>
      </c>
      <c r="G29">
        <v>100102001</v>
      </c>
      <c r="H29">
        <v>1</v>
      </c>
      <c r="I29" s="1" t="s">
        <v>10300</v>
      </c>
      <c r="J29" s="1" t="s">
        <v>10301</v>
      </c>
      <c r="K29" s="1" t="s">
        <v>10302</v>
      </c>
      <c r="L29" s="1" t="s">
        <v>10303</v>
      </c>
      <c r="M29" s="1" t="s">
        <v>10304</v>
      </c>
    </row>
    <row r="30" spans="1:13" hidden="1" x14ac:dyDescent="0.25">
      <c r="A30">
        <v>10</v>
      </c>
      <c r="B30" s="1" t="s">
        <v>9450</v>
      </c>
      <c r="C30">
        <v>1001</v>
      </c>
      <c r="D30" s="1" t="s">
        <v>9451</v>
      </c>
      <c r="E30">
        <v>100102</v>
      </c>
      <c r="F30" s="1" t="s">
        <v>9502</v>
      </c>
      <c r="G30">
        <v>100102002</v>
      </c>
      <c r="H30">
        <v>2</v>
      </c>
      <c r="I30" s="1" t="s">
        <v>10219</v>
      </c>
      <c r="J30" s="1" t="s">
        <v>10220</v>
      </c>
      <c r="K30" s="1" t="s">
        <v>10221</v>
      </c>
      <c r="L30" s="1" t="s">
        <v>10222</v>
      </c>
      <c r="M30" s="1" t="s">
        <v>10223</v>
      </c>
    </row>
    <row r="31" spans="1:13" hidden="1" x14ac:dyDescent="0.25">
      <c r="A31">
        <v>10</v>
      </c>
      <c r="B31" s="1" t="s">
        <v>9450</v>
      </c>
      <c r="C31">
        <v>1001</v>
      </c>
      <c r="D31" s="1" t="s">
        <v>9451</v>
      </c>
      <c r="E31">
        <v>100102</v>
      </c>
      <c r="F31" s="1" t="s">
        <v>9502</v>
      </c>
      <c r="G31">
        <v>100102003</v>
      </c>
      <c r="H31">
        <v>3</v>
      </c>
      <c r="I31" s="1" t="s">
        <v>818</v>
      </c>
      <c r="J31" s="1" t="s">
        <v>10144</v>
      </c>
      <c r="K31" s="1" t="s">
        <v>10145</v>
      </c>
      <c r="L31" s="1" t="s">
        <v>10146</v>
      </c>
      <c r="M31" s="1" t="s">
        <v>10147</v>
      </c>
    </row>
    <row r="32" spans="1:13" hidden="1" x14ac:dyDescent="0.25">
      <c r="A32">
        <v>10</v>
      </c>
      <c r="B32" s="1" t="s">
        <v>9450</v>
      </c>
      <c r="C32">
        <v>1001</v>
      </c>
      <c r="D32" s="1" t="s">
        <v>9451</v>
      </c>
      <c r="E32">
        <v>100102</v>
      </c>
      <c r="F32" s="1" t="s">
        <v>9502</v>
      </c>
      <c r="G32">
        <v>100102004</v>
      </c>
      <c r="H32">
        <v>4</v>
      </c>
      <c r="I32" s="1" t="s">
        <v>10079</v>
      </c>
      <c r="J32" s="1" t="s">
        <v>10080</v>
      </c>
      <c r="K32" s="1" t="s">
        <v>10081</v>
      </c>
      <c r="L32" s="1" t="s">
        <v>10082</v>
      </c>
      <c r="M32" s="1" t="s">
        <v>10083</v>
      </c>
    </row>
    <row r="33" spans="1:13" hidden="1" x14ac:dyDescent="0.25">
      <c r="A33">
        <v>10</v>
      </c>
      <c r="B33" s="1" t="s">
        <v>9450</v>
      </c>
      <c r="C33">
        <v>1001</v>
      </c>
      <c r="D33" s="1" t="s">
        <v>9451</v>
      </c>
      <c r="E33">
        <v>100102</v>
      </c>
      <c r="F33" s="1" t="s">
        <v>9502</v>
      </c>
      <c r="G33">
        <v>100102005</v>
      </c>
      <c r="H33">
        <v>5</v>
      </c>
      <c r="I33" s="1" t="s">
        <v>9503</v>
      </c>
      <c r="J33" s="1" t="s">
        <v>9504</v>
      </c>
      <c r="K33" s="1" t="s">
        <v>9505</v>
      </c>
      <c r="L33" s="1" t="s">
        <v>9506</v>
      </c>
      <c r="M33" s="1" t="s">
        <v>9507</v>
      </c>
    </row>
    <row r="34" spans="1:13" hidden="1" x14ac:dyDescent="0.25">
      <c r="A34">
        <v>10</v>
      </c>
      <c r="B34" s="1" t="s">
        <v>9450</v>
      </c>
      <c r="C34">
        <v>1001</v>
      </c>
      <c r="D34" s="1" t="s">
        <v>9451</v>
      </c>
      <c r="E34">
        <v>100102</v>
      </c>
      <c r="F34" s="1" t="s">
        <v>9502</v>
      </c>
      <c r="G34">
        <v>100102006</v>
      </c>
      <c r="H34">
        <v>6</v>
      </c>
      <c r="I34" s="1" t="s">
        <v>9508</v>
      </c>
      <c r="J34" s="1" t="s">
        <v>9509</v>
      </c>
      <c r="K34" s="1" t="s">
        <v>9510</v>
      </c>
      <c r="L34" s="1" t="s">
        <v>9511</v>
      </c>
      <c r="M34" s="1" t="s">
        <v>9512</v>
      </c>
    </row>
    <row r="35" spans="1:13" hidden="1" x14ac:dyDescent="0.25">
      <c r="A35">
        <v>10</v>
      </c>
      <c r="B35" s="1" t="s">
        <v>9450</v>
      </c>
      <c r="C35">
        <v>1001</v>
      </c>
      <c r="D35" s="1" t="s">
        <v>9451</v>
      </c>
      <c r="E35">
        <v>100102</v>
      </c>
      <c r="F35" s="1" t="s">
        <v>9502</v>
      </c>
      <c r="G35">
        <v>100102007</v>
      </c>
      <c r="H35">
        <v>7</v>
      </c>
      <c r="I35" s="1" t="s">
        <v>9513</v>
      </c>
      <c r="J35" s="1" t="s">
        <v>9514</v>
      </c>
      <c r="K35" s="1" t="s">
        <v>9515</v>
      </c>
      <c r="L35" s="1" t="s">
        <v>9516</v>
      </c>
      <c r="M35" s="1" t="s">
        <v>9517</v>
      </c>
    </row>
    <row r="36" spans="1:13" hidden="1" x14ac:dyDescent="0.25">
      <c r="A36">
        <v>10</v>
      </c>
      <c r="B36" s="1" t="s">
        <v>9450</v>
      </c>
      <c r="C36">
        <v>1001</v>
      </c>
      <c r="D36" s="1" t="s">
        <v>9451</v>
      </c>
      <c r="E36">
        <v>100102</v>
      </c>
      <c r="F36" s="1" t="s">
        <v>9502</v>
      </c>
      <c r="G36">
        <v>100102008</v>
      </c>
      <c r="H36">
        <v>8</v>
      </c>
      <c r="I36" s="1" t="s">
        <v>9518</v>
      </c>
      <c r="J36" s="1" t="s">
        <v>9519</v>
      </c>
      <c r="K36" s="1" t="s">
        <v>9520</v>
      </c>
      <c r="L36" s="1" t="s">
        <v>9521</v>
      </c>
      <c r="M36" s="1" t="s">
        <v>9522</v>
      </c>
    </row>
    <row r="37" spans="1:13" hidden="1" x14ac:dyDescent="0.25">
      <c r="A37">
        <v>10</v>
      </c>
      <c r="B37" s="1" t="s">
        <v>9450</v>
      </c>
      <c r="C37">
        <v>1001</v>
      </c>
      <c r="D37" s="1" t="s">
        <v>9451</v>
      </c>
      <c r="E37">
        <v>100102</v>
      </c>
      <c r="F37" s="1" t="s">
        <v>9502</v>
      </c>
      <c r="G37">
        <v>100102009</v>
      </c>
      <c r="H37">
        <v>9</v>
      </c>
      <c r="I37" s="1" t="s">
        <v>9523</v>
      </c>
      <c r="J37" s="1" t="s">
        <v>9524</v>
      </c>
      <c r="K37" s="1" t="s">
        <v>9525</v>
      </c>
      <c r="L37" s="1" t="s">
        <v>9526</v>
      </c>
      <c r="M37" s="1" t="s">
        <v>9527</v>
      </c>
    </row>
    <row r="38" spans="1:13" hidden="1" x14ac:dyDescent="0.25">
      <c r="A38">
        <v>10</v>
      </c>
      <c r="B38" s="1" t="s">
        <v>9450</v>
      </c>
      <c r="C38">
        <v>1001</v>
      </c>
      <c r="D38" s="1" t="s">
        <v>9451</v>
      </c>
      <c r="E38">
        <v>100102</v>
      </c>
      <c r="F38" s="1" t="s">
        <v>9502</v>
      </c>
      <c r="G38">
        <v>100102010</v>
      </c>
      <c r="H38">
        <v>10</v>
      </c>
      <c r="I38" s="1" t="s">
        <v>9528</v>
      </c>
      <c r="J38" s="1" t="s">
        <v>9529</v>
      </c>
      <c r="K38" s="1" t="s">
        <v>9530</v>
      </c>
      <c r="L38" s="1" t="s">
        <v>9531</v>
      </c>
      <c r="M38" s="1" t="s">
        <v>9532</v>
      </c>
    </row>
    <row r="39" spans="1:13" hidden="1" x14ac:dyDescent="0.25">
      <c r="A39">
        <v>10</v>
      </c>
      <c r="B39" s="1" t="s">
        <v>9450</v>
      </c>
      <c r="C39">
        <v>1001</v>
      </c>
      <c r="D39" s="1" t="s">
        <v>9451</v>
      </c>
      <c r="E39">
        <v>100103</v>
      </c>
      <c r="F39" s="1" t="s">
        <v>9533</v>
      </c>
      <c r="G39">
        <v>100103001</v>
      </c>
      <c r="H39">
        <v>1</v>
      </c>
      <c r="I39" s="1" t="s">
        <v>10305</v>
      </c>
      <c r="J39" s="1" t="s">
        <v>10306</v>
      </c>
      <c r="K39" s="1" t="s">
        <v>10307</v>
      </c>
      <c r="L39" s="1" t="s">
        <v>10308</v>
      </c>
      <c r="M39" s="1" t="s">
        <v>10309</v>
      </c>
    </row>
    <row r="40" spans="1:13" hidden="1" x14ac:dyDescent="0.25">
      <c r="A40">
        <v>10</v>
      </c>
      <c r="B40" s="1" t="s">
        <v>9450</v>
      </c>
      <c r="C40">
        <v>1001</v>
      </c>
      <c r="D40" s="1" t="s">
        <v>9451</v>
      </c>
      <c r="E40">
        <v>100103</v>
      </c>
      <c r="F40" s="1" t="s">
        <v>9533</v>
      </c>
      <c r="G40">
        <v>100103002</v>
      </c>
      <c r="H40">
        <v>2</v>
      </c>
      <c r="I40" s="1" t="s">
        <v>10224</v>
      </c>
      <c r="J40" s="1" t="s">
        <v>10225</v>
      </c>
      <c r="K40" s="1" t="s">
        <v>10226</v>
      </c>
      <c r="L40" s="1" t="s">
        <v>10227</v>
      </c>
      <c r="M40" s="1" t="s">
        <v>10228</v>
      </c>
    </row>
    <row r="41" spans="1:13" hidden="1" x14ac:dyDescent="0.25">
      <c r="A41">
        <v>10</v>
      </c>
      <c r="B41" s="1" t="s">
        <v>9450</v>
      </c>
      <c r="C41">
        <v>1001</v>
      </c>
      <c r="D41" s="1" t="s">
        <v>9451</v>
      </c>
      <c r="E41">
        <v>100103</v>
      </c>
      <c r="F41" s="1" t="s">
        <v>9533</v>
      </c>
      <c r="G41">
        <v>100103003</v>
      </c>
      <c r="H41">
        <v>3</v>
      </c>
      <c r="I41" s="1" t="s">
        <v>10148</v>
      </c>
      <c r="J41" s="1" t="s">
        <v>10149</v>
      </c>
      <c r="K41" s="1" t="s">
        <v>10150</v>
      </c>
      <c r="L41" s="1" t="s">
        <v>10151</v>
      </c>
      <c r="M41" s="1" t="s">
        <v>10152</v>
      </c>
    </row>
    <row r="42" spans="1:13" hidden="1" x14ac:dyDescent="0.25">
      <c r="A42">
        <v>10</v>
      </c>
      <c r="B42" s="1" t="s">
        <v>9450</v>
      </c>
      <c r="C42">
        <v>1001</v>
      </c>
      <c r="D42" s="1" t="s">
        <v>9451</v>
      </c>
      <c r="E42">
        <v>100103</v>
      </c>
      <c r="F42" s="1" t="s">
        <v>9533</v>
      </c>
      <c r="G42">
        <v>100103004</v>
      </c>
      <c r="H42">
        <v>4</v>
      </c>
      <c r="I42" s="1" t="s">
        <v>10084</v>
      </c>
      <c r="J42" s="1" t="s">
        <v>10085</v>
      </c>
      <c r="K42" s="1" t="s">
        <v>10086</v>
      </c>
      <c r="L42" s="1" t="s">
        <v>10087</v>
      </c>
      <c r="M42" s="1" t="s">
        <v>10088</v>
      </c>
    </row>
    <row r="43" spans="1:13" hidden="1" x14ac:dyDescent="0.25">
      <c r="A43">
        <v>10</v>
      </c>
      <c r="B43" s="1" t="s">
        <v>9450</v>
      </c>
      <c r="C43">
        <v>1001</v>
      </c>
      <c r="D43" s="1" t="s">
        <v>9451</v>
      </c>
      <c r="E43">
        <v>100103</v>
      </c>
      <c r="F43" s="1" t="s">
        <v>9533</v>
      </c>
      <c r="G43">
        <v>100103005</v>
      </c>
      <c r="H43">
        <v>5</v>
      </c>
      <c r="I43" s="1" t="s">
        <v>9534</v>
      </c>
      <c r="J43" s="1" t="s">
        <v>9535</v>
      </c>
      <c r="K43" s="1" t="s">
        <v>9536</v>
      </c>
      <c r="L43" s="1" t="s">
        <v>9537</v>
      </c>
      <c r="M43" s="1" t="s">
        <v>9538</v>
      </c>
    </row>
    <row r="44" spans="1:13" hidden="1" x14ac:dyDescent="0.25">
      <c r="A44">
        <v>10</v>
      </c>
      <c r="B44" s="1" t="s">
        <v>9450</v>
      </c>
      <c r="C44">
        <v>1001</v>
      </c>
      <c r="D44" s="1" t="s">
        <v>9451</v>
      </c>
      <c r="E44">
        <v>100103</v>
      </c>
      <c r="F44" s="1" t="s">
        <v>9533</v>
      </c>
      <c r="G44">
        <v>100103006</v>
      </c>
      <c r="H44">
        <v>6</v>
      </c>
      <c r="I44" s="1" t="s">
        <v>9539</v>
      </c>
      <c r="J44" s="1" t="s">
        <v>9540</v>
      </c>
      <c r="K44" s="1" t="s">
        <v>9541</v>
      </c>
      <c r="L44" s="1" t="s">
        <v>9542</v>
      </c>
      <c r="M44" s="1" t="s">
        <v>9543</v>
      </c>
    </row>
    <row r="45" spans="1:13" hidden="1" x14ac:dyDescent="0.25">
      <c r="A45">
        <v>10</v>
      </c>
      <c r="B45" s="1" t="s">
        <v>9450</v>
      </c>
      <c r="C45">
        <v>1001</v>
      </c>
      <c r="D45" s="1" t="s">
        <v>9451</v>
      </c>
      <c r="E45">
        <v>100103</v>
      </c>
      <c r="F45" s="1" t="s">
        <v>9533</v>
      </c>
      <c r="G45">
        <v>100103007</v>
      </c>
      <c r="H45">
        <v>7</v>
      </c>
      <c r="I45" s="1" t="s">
        <v>9544</v>
      </c>
      <c r="J45" s="1" t="s">
        <v>9545</v>
      </c>
      <c r="K45" s="1" t="s">
        <v>9546</v>
      </c>
      <c r="L45" s="1" t="s">
        <v>9547</v>
      </c>
      <c r="M45" s="1" t="s">
        <v>9548</v>
      </c>
    </row>
    <row r="46" spans="1:13" hidden="1" x14ac:dyDescent="0.25">
      <c r="A46">
        <v>10</v>
      </c>
      <c r="B46" s="1" t="s">
        <v>9450</v>
      </c>
      <c r="C46">
        <v>1001</v>
      </c>
      <c r="D46" s="1" t="s">
        <v>9451</v>
      </c>
      <c r="E46">
        <v>100103</v>
      </c>
      <c r="F46" s="1" t="s">
        <v>9533</v>
      </c>
      <c r="G46">
        <v>100103008</v>
      </c>
      <c r="H46">
        <v>8</v>
      </c>
      <c r="I46" s="1" t="s">
        <v>9533</v>
      </c>
      <c r="J46" s="1" t="s">
        <v>9549</v>
      </c>
      <c r="K46" s="1" t="s">
        <v>9550</v>
      </c>
      <c r="L46" s="1" t="s">
        <v>9551</v>
      </c>
      <c r="M46" s="1" t="s">
        <v>9552</v>
      </c>
    </row>
    <row r="47" spans="1:13" hidden="1" x14ac:dyDescent="0.25">
      <c r="A47">
        <v>10</v>
      </c>
      <c r="B47" s="1" t="s">
        <v>9450</v>
      </c>
      <c r="C47">
        <v>1001</v>
      </c>
      <c r="D47" s="1" t="s">
        <v>9451</v>
      </c>
      <c r="E47">
        <v>100103</v>
      </c>
      <c r="F47" s="1" t="s">
        <v>9533</v>
      </c>
      <c r="G47">
        <v>100103009</v>
      </c>
      <c r="H47">
        <v>9</v>
      </c>
      <c r="I47" s="1" t="s">
        <v>9553</v>
      </c>
      <c r="J47" s="1" t="s">
        <v>9554</v>
      </c>
      <c r="K47" s="1" t="s">
        <v>9555</v>
      </c>
      <c r="L47" s="1" t="s">
        <v>9556</v>
      </c>
      <c r="M47" s="1" t="s">
        <v>9557</v>
      </c>
    </row>
    <row r="48" spans="1:13" hidden="1" x14ac:dyDescent="0.25">
      <c r="A48">
        <v>10</v>
      </c>
      <c r="B48" s="1" t="s">
        <v>9450</v>
      </c>
      <c r="C48">
        <v>1001</v>
      </c>
      <c r="D48" s="1" t="s">
        <v>9451</v>
      </c>
      <c r="E48">
        <v>100103</v>
      </c>
      <c r="F48" s="1" t="s">
        <v>9533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9450</v>
      </c>
      <c r="C49">
        <v>1001</v>
      </c>
      <c r="D49" s="1" t="s">
        <v>9451</v>
      </c>
      <c r="E49">
        <v>100103</v>
      </c>
      <c r="F49" s="1" t="s">
        <v>9533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9450</v>
      </c>
      <c r="C50">
        <v>1001</v>
      </c>
      <c r="D50" s="1" t="s">
        <v>9451</v>
      </c>
      <c r="E50">
        <v>100103</v>
      </c>
      <c r="F50" s="1" t="s">
        <v>9533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9450</v>
      </c>
      <c r="C51">
        <v>1001</v>
      </c>
      <c r="D51" s="1" t="s">
        <v>9451</v>
      </c>
      <c r="E51">
        <v>100103</v>
      </c>
      <c r="F51" s="1" t="s">
        <v>9533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9450</v>
      </c>
      <c r="C52">
        <v>1001</v>
      </c>
      <c r="D52" s="1" t="s">
        <v>9451</v>
      </c>
      <c r="E52">
        <v>100103</v>
      </c>
      <c r="F52" s="1" t="s">
        <v>9533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9450</v>
      </c>
      <c r="C53">
        <v>1001</v>
      </c>
      <c r="D53" s="1" t="s">
        <v>9451</v>
      </c>
      <c r="E53">
        <v>100104</v>
      </c>
      <c r="F53" s="1" t="s">
        <v>9558</v>
      </c>
      <c r="G53">
        <v>100104001</v>
      </c>
      <c r="H53">
        <v>1</v>
      </c>
      <c r="I53" s="1" t="s">
        <v>251</v>
      </c>
      <c r="J53" s="1" t="s">
        <v>10310</v>
      </c>
      <c r="K53" s="1" t="s">
        <v>10311</v>
      </c>
      <c r="L53" s="1" t="s">
        <v>10312</v>
      </c>
      <c r="M53" s="1" t="s">
        <v>10313</v>
      </c>
    </row>
    <row r="54" spans="1:13" hidden="1" x14ac:dyDescent="0.25">
      <c r="A54">
        <v>10</v>
      </c>
      <c r="B54" s="1" t="s">
        <v>9450</v>
      </c>
      <c r="C54">
        <v>1001</v>
      </c>
      <c r="D54" s="1" t="s">
        <v>9451</v>
      </c>
      <c r="E54">
        <v>100104</v>
      </c>
      <c r="F54" s="1" t="s">
        <v>9558</v>
      </c>
      <c r="G54">
        <v>100104002</v>
      </c>
      <c r="H54">
        <v>2</v>
      </c>
      <c r="I54" s="1" t="s">
        <v>10229</v>
      </c>
      <c r="J54" s="1" t="s">
        <v>10230</v>
      </c>
      <c r="K54" s="1" t="s">
        <v>10231</v>
      </c>
      <c r="L54" s="1" t="s">
        <v>10232</v>
      </c>
      <c r="M54" s="1" t="s">
        <v>10233</v>
      </c>
    </row>
    <row r="55" spans="1:13" hidden="1" x14ac:dyDescent="0.25">
      <c r="A55">
        <v>10</v>
      </c>
      <c r="B55" s="1" t="s">
        <v>9450</v>
      </c>
      <c r="C55">
        <v>1001</v>
      </c>
      <c r="D55" s="1" t="s">
        <v>9451</v>
      </c>
      <c r="E55">
        <v>100104</v>
      </c>
      <c r="F55" s="1" t="s">
        <v>9558</v>
      </c>
      <c r="G55">
        <v>100104003</v>
      </c>
      <c r="H55">
        <v>3</v>
      </c>
      <c r="I55" s="1" t="s">
        <v>10153</v>
      </c>
      <c r="J55" s="1" t="s">
        <v>10154</v>
      </c>
      <c r="K55" s="1" t="s">
        <v>10155</v>
      </c>
      <c r="L55" s="1" t="s">
        <v>10156</v>
      </c>
      <c r="M55" s="1" t="s">
        <v>10157</v>
      </c>
    </row>
    <row r="56" spans="1:13" hidden="1" x14ac:dyDescent="0.25">
      <c r="A56">
        <v>10</v>
      </c>
      <c r="B56" s="1" t="s">
        <v>9450</v>
      </c>
      <c r="C56">
        <v>1001</v>
      </c>
      <c r="D56" s="1" t="s">
        <v>9451</v>
      </c>
      <c r="E56">
        <v>100104</v>
      </c>
      <c r="F56" s="1" t="s">
        <v>9558</v>
      </c>
      <c r="G56">
        <v>100104004</v>
      </c>
      <c r="H56">
        <v>4</v>
      </c>
      <c r="I56" s="1" t="s">
        <v>10089</v>
      </c>
      <c r="J56" s="1" t="s">
        <v>10090</v>
      </c>
      <c r="K56" s="1" t="s">
        <v>10091</v>
      </c>
      <c r="L56" s="1" t="s">
        <v>10092</v>
      </c>
      <c r="M56" s="1" t="s">
        <v>10093</v>
      </c>
    </row>
    <row r="57" spans="1:13" hidden="1" x14ac:dyDescent="0.25">
      <c r="A57">
        <v>10</v>
      </c>
      <c r="B57" s="1" t="s">
        <v>9450</v>
      </c>
      <c r="C57">
        <v>1001</v>
      </c>
      <c r="D57" s="1" t="s">
        <v>9451</v>
      </c>
      <c r="E57">
        <v>100104</v>
      </c>
      <c r="F57" s="1" t="s">
        <v>9558</v>
      </c>
      <c r="G57">
        <v>100104005</v>
      </c>
      <c r="H57">
        <v>5</v>
      </c>
      <c r="I57" s="1" t="s">
        <v>9559</v>
      </c>
      <c r="J57" s="1" t="s">
        <v>9560</v>
      </c>
      <c r="K57" s="1" t="s">
        <v>9561</v>
      </c>
      <c r="L57" s="1" t="s">
        <v>9562</v>
      </c>
      <c r="M57" s="1" t="s">
        <v>9563</v>
      </c>
    </row>
    <row r="58" spans="1:13" hidden="1" x14ac:dyDescent="0.25">
      <c r="A58">
        <v>10</v>
      </c>
      <c r="B58" s="1" t="s">
        <v>9450</v>
      </c>
      <c r="C58">
        <v>1001</v>
      </c>
      <c r="D58" s="1" t="s">
        <v>9451</v>
      </c>
      <c r="E58">
        <v>100104</v>
      </c>
      <c r="F58" s="1" t="s">
        <v>9558</v>
      </c>
      <c r="G58">
        <v>100104006</v>
      </c>
      <c r="H58">
        <v>6</v>
      </c>
      <c r="I58" s="1" t="s">
        <v>9564</v>
      </c>
      <c r="J58" s="1" t="s">
        <v>9565</v>
      </c>
      <c r="K58" s="1" t="s">
        <v>9566</v>
      </c>
      <c r="L58" s="1" t="s">
        <v>9567</v>
      </c>
      <c r="M58" s="1" t="s">
        <v>9568</v>
      </c>
    </row>
    <row r="59" spans="1:13" hidden="1" x14ac:dyDescent="0.25">
      <c r="A59">
        <v>10</v>
      </c>
      <c r="B59" s="1" t="s">
        <v>9450</v>
      </c>
      <c r="C59">
        <v>1001</v>
      </c>
      <c r="D59" s="1" t="s">
        <v>9451</v>
      </c>
      <c r="E59">
        <v>100104</v>
      </c>
      <c r="F59" s="1" t="s">
        <v>9558</v>
      </c>
      <c r="G59">
        <v>100104007</v>
      </c>
      <c r="H59">
        <v>7</v>
      </c>
      <c r="I59" s="1" t="s">
        <v>9558</v>
      </c>
      <c r="J59" s="1" t="s">
        <v>9569</v>
      </c>
      <c r="K59" s="1" t="s">
        <v>9570</v>
      </c>
      <c r="L59" s="1" t="s">
        <v>9571</v>
      </c>
      <c r="M59" s="1" t="s">
        <v>9572</v>
      </c>
    </row>
    <row r="60" spans="1:13" hidden="1" x14ac:dyDescent="0.25">
      <c r="A60">
        <v>10</v>
      </c>
      <c r="B60" s="1" t="s">
        <v>9450</v>
      </c>
      <c r="C60">
        <v>1001</v>
      </c>
      <c r="D60" s="1" t="s">
        <v>9451</v>
      </c>
      <c r="E60">
        <v>100105</v>
      </c>
      <c r="F60" s="1" t="s">
        <v>9573</v>
      </c>
      <c r="G60">
        <v>100105001</v>
      </c>
      <c r="H60">
        <v>1</v>
      </c>
      <c r="I60" s="1" t="s">
        <v>10314</v>
      </c>
      <c r="J60" s="1" t="s">
        <v>10315</v>
      </c>
      <c r="K60" s="1" t="s">
        <v>10316</v>
      </c>
      <c r="L60" s="1" t="s">
        <v>10317</v>
      </c>
      <c r="M60" s="1" t="s">
        <v>10318</v>
      </c>
    </row>
    <row r="61" spans="1:13" hidden="1" x14ac:dyDescent="0.25">
      <c r="A61">
        <v>10</v>
      </c>
      <c r="B61" s="1" t="s">
        <v>9450</v>
      </c>
      <c r="C61">
        <v>1001</v>
      </c>
      <c r="D61" s="1" t="s">
        <v>9451</v>
      </c>
      <c r="E61">
        <v>100105</v>
      </c>
      <c r="F61" s="1" t="s">
        <v>9573</v>
      </c>
      <c r="G61">
        <v>100105002</v>
      </c>
      <c r="H61">
        <v>2</v>
      </c>
      <c r="I61" s="1" t="s">
        <v>10234</v>
      </c>
      <c r="J61" s="1" t="s">
        <v>10235</v>
      </c>
      <c r="K61" s="1" t="s">
        <v>10236</v>
      </c>
      <c r="L61" s="1" t="s">
        <v>10237</v>
      </c>
      <c r="M61" s="1" t="s">
        <v>10238</v>
      </c>
    </row>
    <row r="62" spans="1:13" hidden="1" x14ac:dyDescent="0.25">
      <c r="A62">
        <v>10</v>
      </c>
      <c r="B62" s="1" t="s">
        <v>9450</v>
      </c>
      <c r="C62">
        <v>1001</v>
      </c>
      <c r="D62" s="1" t="s">
        <v>9451</v>
      </c>
      <c r="E62">
        <v>100105</v>
      </c>
      <c r="F62" s="1" t="s">
        <v>9573</v>
      </c>
      <c r="G62">
        <v>100105003</v>
      </c>
      <c r="H62">
        <v>3</v>
      </c>
      <c r="I62" s="1" t="s">
        <v>10158</v>
      </c>
      <c r="J62" s="1" t="s">
        <v>10159</v>
      </c>
      <c r="K62" s="1" t="s">
        <v>10160</v>
      </c>
      <c r="L62" s="1" t="s">
        <v>10161</v>
      </c>
      <c r="M62" s="1" t="s">
        <v>10162</v>
      </c>
    </row>
    <row r="63" spans="1:13" hidden="1" x14ac:dyDescent="0.25">
      <c r="A63">
        <v>10</v>
      </c>
      <c r="B63" s="1" t="s">
        <v>9450</v>
      </c>
      <c r="C63">
        <v>1001</v>
      </c>
      <c r="D63" s="1" t="s">
        <v>9451</v>
      </c>
      <c r="E63">
        <v>100105</v>
      </c>
      <c r="F63" s="1" t="s">
        <v>9573</v>
      </c>
      <c r="G63">
        <v>100105004</v>
      </c>
      <c r="H63">
        <v>4</v>
      </c>
      <c r="I63" s="1" t="s">
        <v>10094</v>
      </c>
      <c r="J63" s="1" t="s">
        <v>10095</v>
      </c>
      <c r="K63" s="1" t="s">
        <v>10096</v>
      </c>
      <c r="L63" s="1" t="s">
        <v>10097</v>
      </c>
      <c r="M63" s="1" t="s">
        <v>10098</v>
      </c>
    </row>
    <row r="64" spans="1:13" hidden="1" x14ac:dyDescent="0.25">
      <c r="A64">
        <v>10</v>
      </c>
      <c r="B64" s="1" t="s">
        <v>9450</v>
      </c>
      <c r="C64">
        <v>1001</v>
      </c>
      <c r="D64" s="1" t="s">
        <v>9451</v>
      </c>
      <c r="E64">
        <v>100105</v>
      </c>
      <c r="F64" s="1" t="s">
        <v>9573</v>
      </c>
      <c r="G64">
        <v>100105005</v>
      </c>
      <c r="H64">
        <v>5</v>
      </c>
      <c r="I64" s="1" t="s">
        <v>9574</v>
      </c>
      <c r="J64" s="1" t="s">
        <v>9575</v>
      </c>
      <c r="K64" s="1" t="s">
        <v>9576</v>
      </c>
      <c r="L64" s="1" t="s">
        <v>9577</v>
      </c>
      <c r="M64" s="1" t="s">
        <v>9578</v>
      </c>
    </row>
    <row r="65" spans="1:13" hidden="1" x14ac:dyDescent="0.25">
      <c r="A65">
        <v>10</v>
      </c>
      <c r="B65" s="1" t="s">
        <v>9450</v>
      </c>
      <c r="C65">
        <v>1001</v>
      </c>
      <c r="D65" s="1" t="s">
        <v>9451</v>
      </c>
      <c r="E65">
        <v>100105</v>
      </c>
      <c r="F65" s="1" t="s">
        <v>9573</v>
      </c>
      <c r="G65">
        <v>100105006</v>
      </c>
      <c r="H65">
        <v>6</v>
      </c>
      <c r="I65" s="1" t="s">
        <v>9579</v>
      </c>
      <c r="J65" s="1" t="s">
        <v>9580</v>
      </c>
      <c r="K65" s="1" t="s">
        <v>9581</v>
      </c>
      <c r="L65" s="1" t="s">
        <v>9582</v>
      </c>
      <c r="M65" s="1" t="s">
        <v>9583</v>
      </c>
    </row>
    <row r="66" spans="1:13" hidden="1" x14ac:dyDescent="0.25">
      <c r="A66">
        <v>10</v>
      </c>
      <c r="B66" s="1" t="s">
        <v>9450</v>
      </c>
      <c r="C66">
        <v>1001</v>
      </c>
      <c r="D66" s="1" t="s">
        <v>9451</v>
      </c>
      <c r="E66">
        <v>100105</v>
      </c>
      <c r="F66" s="1" t="s">
        <v>9573</v>
      </c>
      <c r="G66">
        <v>100105007</v>
      </c>
      <c r="H66">
        <v>7</v>
      </c>
      <c r="I66" s="1" t="s">
        <v>10664</v>
      </c>
      <c r="J66" s="1" t="s">
        <v>10665</v>
      </c>
      <c r="K66" s="1" t="s">
        <v>10666</v>
      </c>
      <c r="L66" s="1" t="s">
        <v>10667</v>
      </c>
      <c r="M66" s="1" t="s">
        <v>10668</v>
      </c>
    </row>
    <row r="67" spans="1:13" hidden="1" x14ac:dyDescent="0.25">
      <c r="A67">
        <v>10</v>
      </c>
      <c r="B67" s="1" t="s">
        <v>9450</v>
      </c>
      <c r="C67">
        <v>1001</v>
      </c>
      <c r="D67" s="1" t="s">
        <v>9451</v>
      </c>
      <c r="E67">
        <v>100106</v>
      </c>
      <c r="F67" s="1" t="s">
        <v>10163</v>
      </c>
      <c r="G67">
        <v>100106001</v>
      </c>
      <c r="H67">
        <v>1</v>
      </c>
      <c r="I67" s="1" t="s">
        <v>10319</v>
      </c>
      <c r="J67" s="1" t="s">
        <v>10320</v>
      </c>
      <c r="K67" s="1" t="s">
        <v>10321</v>
      </c>
      <c r="L67" s="1" t="s">
        <v>10322</v>
      </c>
      <c r="M67" s="1" t="s">
        <v>10323</v>
      </c>
    </row>
    <row r="68" spans="1:13" hidden="1" x14ac:dyDescent="0.25">
      <c r="A68">
        <v>10</v>
      </c>
      <c r="B68" s="1" t="s">
        <v>9450</v>
      </c>
      <c r="C68">
        <v>1001</v>
      </c>
      <c r="D68" s="1" t="s">
        <v>9451</v>
      </c>
      <c r="E68">
        <v>100106</v>
      </c>
      <c r="F68" s="1" t="s">
        <v>10163</v>
      </c>
      <c r="G68">
        <v>100106002</v>
      </c>
      <c r="H68">
        <v>2</v>
      </c>
      <c r="I68" s="1" t="s">
        <v>10239</v>
      </c>
      <c r="J68" s="1" t="s">
        <v>10240</v>
      </c>
      <c r="K68" s="1" t="s">
        <v>10241</v>
      </c>
      <c r="L68" s="1" t="s">
        <v>10242</v>
      </c>
      <c r="M68" s="1" t="s">
        <v>10243</v>
      </c>
    </row>
    <row r="69" spans="1:13" hidden="1" x14ac:dyDescent="0.25">
      <c r="A69">
        <v>10</v>
      </c>
      <c r="B69" s="1" t="s">
        <v>9450</v>
      </c>
      <c r="C69">
        <v>1001</v>
      </c>
      <c r="D69" s="1" t="s">
        <v>9451</v>
      </c>
      <c r="E69">
        <v>100106</v>
      </c>
      <c r="F69" s="1" t="s">
        <v>10163</v>
      </c>
      <c r="G69">
        <v>100106003</v>
      </c>
      <c r="H69">
        <v>3</v>
      </c>
      <c r="I69" s="1" t="s">
        <v>10163</v>
      </c>
      <c r="J69" s="1" t="s">
        <v>10164</v>
      </c>
      <c r="K69" s="1" t="s">
        <v>10165</v>
      </c>
      <c r="L69" s="1" t="s">
        <v>10166</v>
      </c>
      <c r="M69" s="1" t="s">
        <v>10167</v>
      </c>
    </row>
    <row r="70" spans="1:13" hidden="1" x14ac:dyDescent="0.25">
      <c r="A70">
        <v>10</v>
      </c>
      <c r="B70" s="1" t="s">
        <v>9450</v>
      </c>
      <c r="C70">
        <v>1001</v>
      </c>
      <c r="D70" s="1" t="s">
        <v>9451</v>
      </c>
      <c r="E70">
        <v>100107</v>
      </c>
      <c r="F70" s="1" t="s">
        <v>9379</v>
      </c>
      <c r="G70">
        <v>100107001</v>
      </c>
      <c r="H70">
        <v>1</v>
      </c>
      <c r="I70" s="1" t="s">
        <v>10324</v>
      </c>
      <c r="J70" s="1" t="s">
        <v>10325</v>
      </c>
      <c r="K70" s="1" t="s">
        <v>10326</v>
      </c>
      <c r="L70" s="1" t="s">
        <v>10327</v>
      </c>
      <c r="M70" s="1" t="s">
        <v>10328</v>
      </c>
    </row>
    <row r="71" spans="1:13" hidden="1" x14ac:dyDescent="0.25">
      <c r="A71">
        <v>10</v>
      </c>
      <c r="B71" s="1" t="s">
        <v>9450</v>
      </c>
      <c r="C71">
        <v>1001</v>
      </c>
      <c r="D71" s="1" t="s">
        <v>9451</v>
      </c>
      <c r="E71">
        <v>100107</v>
      </c>
      <c r="F71" s="1" t="s">
        <v>9379</v>
      </c>
      <c r="G71">
        <v>100107002</v>
      </c>
      <c r="H71">
        <v>2</v>
      </c>
      <c r="I71" s="1" t="s">
        <v>10244</v>
      </c>
      <c r="J71" s="1" t="s">
        <v>10245</v>
      </c>
      <c r="K71" s="1" t="s">
        <v>10246</v>
      </c>
      <c r="L71" s="1" t="s">
        <v>10247</v>
      </c>
      <c r="M71" s="1" t="s">
        <v>10248</v>
      </c>
    </row>
    <row r="72" spans="1:13" hidden="1" x14ac:dyDescent="0.25">
      <c r="A72">
        <v>10</v>
      </c>
      <c r="B72" s="1" t="s">
        <v>9450</v>
      </c>
      <c r="C72">
        <v>1001</v>
      </c>
      <c r="D72" s="1" t="s">
        <v>9451</v>
      </c>
      <c r="E72">
        <v>100107</v>
      </c>
      <c r="F72" s="1" t="s">
        <v>9379</v>
      </c>
      <c r="G72">
        <v>100107003</v>
      </c>
      <c r="H72">
        <v>3</v>
      </c>
      <c r="I72" s="1" t="s">
        <v>10168</v>
      </c>
      <c r="J72" s="1" t="s">
        <v>10169</v>
      </c>
      <c r="K72" s="1" t="s">
        <v>10170</v>
      </c>
      <c r="L72" s="1" t="s">
        <v>10171</v>
      </c>
      <c r="M72" s="1" t="s">
        <v>10172</v>
      </c>
    </row>
    <row r="73" spans="1:13" hidden="1" x14ac:dyDescent="0.25">
      <c r="A73">
        <v>10</v>
      </c>
      <c r="B73" s="1" t="s">
        <v>9450</v>
      </c>
      <c r="C73">
        <v>1001</v>
      </c>
      <c r="D73" s="1" t="s">
        <v>9451</v>
      </c>
      <c r="E73">
        <v>100107</v>
      </c>
      <c r="F73" s="1" t="s">
        <v>9379</v>
      </c>
      <c r="G73">
        <v>100107004</v>
      </c>
      <c r="H73">
        <v>4</v>
      </c>
      <c r="I73" s="1" t="s">
        <v>10099</v>
      </c>
      <c r="J73" s="1" t="s">
        <v>10100</v>
      </c>
      <c r="K73" s="1" t="s">
        <v>10101</v>
      </c>
      <c r="L73" s="1" t="s">
        <v>10102</v>
      </c>
      <c r="M73" s="1" t="s">
        <v>10103</v>
      </c>
    </row>
    <row r="74" spans="1:13" hidden="1" x14ac:dyDescent="0.25">
      <c r="A74">
        <v>10</v>
      </c>
      <c r="B74" s="1" t="s">
        <v>9450</v>
      </c>
      <c r="C74">
        <v>1001</v>
      </c>
      <c r="D74" s="1" t="s">
        <v>9451</v>
      </c>
      <c r="E74">
        <v>100107</v>
      </c>
      <c r="F74" s="1" t="s">
        <v>9379</v>
      </c>
      <c r="G74">
        <v>100107005</v>
      </c>
      <c r="H74">
        <v>5</v>
      </c>
      <c r="I74" s="1" t="s">
        <v>9584</v>
      </c>
      <c r="J74" s="1" t="s">
        <v>9585</v>
      </c>
      <c r="K74" s="1" t="s">
        <v>9586</v>
      </c>
      <c r="L74" s="1" t="s">
        <v>9587</v>
      </c>
      <c r="M74" s="1" t="s">
        <v>9588</v>
      </c>
    </row>
    <row r="75" spans="1:13" hidden="1" x14ac:dyDescent="0.25">
      <c r="A75">
        <v>10</v>
      </c>
      <c r="B75" s="1" t="s">
        <v>9450</v>
      </c>
      <c r="C75">
        <v>1001</v>
      </c>
      <c r="D75" s="1" t="s">
        <v>9451</v>
      </c>
      <c r="E75">
        <v>100107</v>
      </c>
      <c r="F75" s="1" t="s">
        <v>9379</v>
      </c>
      <c r="G75">
        <v>100107006</v>
      </c>
      <c r="H75">
        <v>6</v>
      </c>
      <c r="I75" s="1" t="s">
        <v>9589</v>
      </c>
      <c r="J75" s="1" t="s">
        <v>9590</v>
      </c>
      <c r="K75" s="1" t="s">
        <v>9591</v>
      </c>
      <c r="L75" s="1" t="s">
        <v>9592</v>
      </c>
      <c r="M75" s="1" t="s">
        <v>9593</v>
      </c>
    </row>
    <row r="76" spans="1:13" hidden="1" x14ac:dyDescent="0.25">
      <c r="A76">
        <v>10</v>
      </c>
      <c r="B76" s="1" t="s">
        <v>9450</v>
      </c>
      <c r="C76">
        <v>1001</v>
      </c>
      <c r="D76" s="1" t="s">
        <v>9451</v>
      </c>
      <c r="E76">
        <v>100107</v>
      </c>
      <c r="F76" s="1" t="s">
        <v>9379</v>
      </c>
      <c r="G76">
        <v>100107007</v>
      </c>
      <c r="H76">
        <v>7</v>
      </c>
      <c r="I76" s="1" t="s">
        <v>9594</v>
      </c>
      <c r="J76" s="1" t="s">
        <v>9595</v>
      </c>
      <c r="K76" s="1" t="s">
        <v>9596</v>
      </c>
      <c r="L76" s="1" t="s">
        <v>9597</v>
      </c>
      <c r="M76" s="1" t="s">
        <v>9598</v>
      </c>
    </row>
    <row r="77" spans="1:13" hidden="1" x14ac:dyDescent="0.25">
      <c r="A77">
        <v>10</v>
      </c>
      <c r="B77" s="1" t="s">
        <v>9450</v>
      </c>
      <c r="C77">
        <v>1001</v>
      </c>
      <c r="D77" s="1" t="s">
        <v>9451</v>
      </c>
      <c r="E77">
        <v>100107</v>
      </c>
      <c r="F77" s="1" t="s">
        <v>9379</v>
      </c>
      <c r="G77">
        <v>100107008</v>
      </c>
      <c r="H77">
        <v>8</v>
      </c>
      <c r="I77" s="1" t="s">
        <v>9599</v>
      </c>
      <c r="J77" s="1" t="s">
        <v>9600</v>
      </c>
      <c r="K77" s="1" t="s">
        <v>9601</v>
      </c>
      <c r="L77" s="1" t="s">
        <v>9602</v>
      </c>
      <c r="M77" s="1" t="s">
        <v>9603</v>
      </c>
    </row>
    <row r="78" spans="1:13" hidden="1" x14ac:dyDescent="0.25">
      <c r="A78">
        <v>10</v>
      </c>
      <c r="B78" s="1" t="s">
        <v>9450</v>
      </c>
      <c r="C78">
        <v>1001</v>
      </c>
      <c r="D78" s="1" t="s">
        <v>9451</v>
      </c>
      <c r="E78">
        <v>100107</v>
      </c>
      <c r="F78" s="1" t="s">
        <v>9379</v>
      </c>
      <c r="G78">
        <v>100107009</v>
      </c>
      <c r="H78">
        <v>9</v>
      </c>
      <c r="I78" s="1" t="s">
        <v>9604</v>
      </c>
      <c r="J78" s="1" t="s">
        <v>9605</v>
      </c>
      <c r="K78" s="1" t="s">
        <v>9606</v>
      </c>
      <c r="L78" s="1" t="s">
        <v>9607</v>
      </c>
      <c r="M78" s="1" t="s">
        <v>9608</v>
      </c>
    </row>
    <row r="79" spans="1:13" hidden="1" x14ac:dyDescent="0.25">
      <c r="A79">
        <v>10</v>
      </c>
      <c r="B79" s="1" t="s">
        <v>9450</v>
      </c>
      <c r="C79">
        <v>1001</v>
      </c>
      <c r="D79" s="1" t="s">
        <v>9451</v>
      </c>
      <c r="E79">
        <v>100107</v>
      </c>
      <c r="F79" s="1" t="s">
        <v>9379</v>
      </c>
      <c r="G79">
        <v>100107010</v>
      </c>
      <c r="H79">
        <v>10</v>
      </c>
      <c r="I79" s="1" t="s">
        <v>9609</v>
      </c>
      <c r="J79" s="1" t="s">
        <v>9610</v>
      </c>
      <c r="K79" s="1" t="s">
        <v>9611</v>
      </c>
      <c r="L79" s="1" t="s">
        <v>9612</v>
      </c>
      <c r="M79" s="1" t="s">
        <v>9613</v>
      </c>
    </row>
    <row r="80" spans="1:13" hidden="1" x14ac:dyDescent="0.25">
      <c r="A80">
        <v>10</v>
      </c>
      <c r="B80" s="1" t="s">
        <v>9450</v>
      </c>
      <c r="C80">
        <v>1001</v>
      </c>
      <c r="D80" s="1" t="s">
        <v>9451</v>
      </c>
      <c r="E80">
        <v>100107</v>
      </c>
      <c r="F80" s="1" t="s">
        <v>9379</v>
      </c>
      <c r="G80">
        <v>100107011</v>
      </c>
      <c r="H80">
        <v>11</v>
      </c>
      <c r="I80" s="1" t="s">
        <v>9614</v>
      </c>
      <c r="J80" s="1" t="s">
        <v>9615</v>
      </c>
      <c r="K80" s="1" t="s">
        <v>9616</v>
      </c>
      <c r="L80" s="1" t="s">
        <v>9617</v>
      </c>
      <c r="M80" s="1" t="s">
        <v>9618</v>
      </c>
    </row>
    <row r="81" spans="1:13" hidden="1" x14ac:dyDescent="0.25">
      <c r="A81">
        <v>10</v>
      </c>
      <c r="B81" s="1" t="s">
        <v>9450</v>
      </c>
      <c r="C81">
        <v>1001</v>
      </c>
      <c r="D81" s="1" t="s">
        <v>9451</v>
      </c>
      <c r="E81">
        <v>100107</v>
      </c>
      <c r="F81" s="1" t="s">
        <v>9379</v>
      </c>
      <c r="G81">
        <v>100107012</v>
      </c>
      <c r="H81">
        <v>12</v>
      </c>
      <c r="I81" s="1" t="s">
        <v>9619</v>
      </c>
      <c r="J81" s="1" t="s">
        <v>9620</v>
      </c>
      <c r="K81" s="1" t="s">
        <v>9621</v>
      </c>
      <c r="L81" s="1" t="s">
        <v>9622</v>
      </c>
      <c r="M81" s="1" t="s">
        <v>9623</v>
      </c>
    </row>
    <row r="82" spans="1:13" hidden="1" x14ac:dyDescent="0.25">
      <c r="A82">
        <v>10</v>
      </c>
      <c r="B82" s="1" t="s">
        <v>9450</v>
      </c>
      <c r="C82">
        <v>1001</v>
      </c>
      <c r="D82" s="1" t="s">
        <v>9451</v>
      </c>
      <c r="E82">
        <v>100107</v>
      </c>
      <c r="F82" s="1" t="s">
        <v>9379</v>
      </c>
      <c r="G82">
        <v>100107013</v>
      </c>
      <c r="H82">
        <v>13</v>
      </c>
      <c r="I82" s="1" t="s">
        <v>9624</v>
      </c>
      <c r="J82" s="1" t="s">
        <v>9625</v>
      </c>
      <c r="K82" s="1" t="s">
        <v>9626</v>
      </c>
      <c r="L82" s="1" t="s">
        <v>9627</v>
      </c>
      <c r="M82" s="1" t="s">
        <v>9628</v>
      </c>
    </row>
    <row r="83" spans="1:13" hidden="1" x14ac:dyDescent="0.25">
      <c r="A83">
        <v>10</v>
      </c>
      <c r="B83" s="1" t="s">
        <v>9450</v>
      </c>
      <c r="C83">
        <v>1001</v>
      </c>
      <c r="D83" s="1" t="s">
        <v>9451</v>
      </c>
      <c r="E83">
        <v>100107</v>
      </c>
      <c r="F83" s="1" t="s">
        <v>9379</v>
      </c>
      <c r="G83">
        <v>100107014</v>
      </c>
      <c r="H83">
        <v>14</v>
      </c>
      <c r="I83" s="1" t="s">
        <v>9629</v>
      </c>
      <c r="J83" s="1" t="s">
        <v>9630</v>
      </c>
      <c r="K83" s="1" t="s">
        <v>9631</v>
      </c>
      <c r="L83" s="1" t="s">
        <v>9632</v>
      </c>
      <c r="M83" s="1" t="s">
        <v>9633</v>
      </c>
    </row>
    <row r="84" spans="1:13" hidden="1" x14ac:dyDescent="0.25">
      <c r="A84">
        <v>10</v>
      </c>
      <c r="B84" s="1" t="s">
        <v>9450</v>
      </c>
      <c r="C84">
        <v>1001</v>
      </c>
      <c r="D84" s="1" t="s">
        <v>9451</v>
      </c>
      <c r="E84">
        <v>100107</v>
      </c>
      <c r="F84" s="1" t="s">
        <v>9379</v>
      </c>
      <c r="G84">
        <v>100107015</v>
      </c>
      <c r="H84">
        <v>15</v>
      </c>
      <c r="I84" s="1" t="s">
        <v>9379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9450</v>
      </c>
      <c r="C85">
        <v>1001</v>
      </c>
      <c r="D85" s="1" t="s">
        <v>9451</v>
      </c>
      <c r="E85">
        <v>100108</v>
      </c>
      <c r="F85" s="1" t="s">
        <v>9634</v>
      </c>
      <c r="G85">
        <v>100108001</v>
      </c>
      <c r="H85">
        <v>1</v>
      </c>
      <c r="I85" s="1" t="s">
        <v>10329</v>
      </c>
      <c r="J85" s="1" t="s">
        <v>10330</v>
      </c>
      <c r="K85" s="1" t="s">
        <v>10331</v>
      </c>
      <c r="L85" s="1" t="s">
        <v>10332</v>
      </c>
      <c r="M85" s="1" t="s">
        <v>10333</v>
      </c>
    </row>
    <row r="86" spans="1:13" hidden="1" x14ac:dyDescent="0.25">
      <c r="A86">
        <v>10</v>
      </c>
      <c r="B86" s="1" t="s">
        <v>9450</v>
      </c>
      <c r="C86">
        <v>1001</v>
      </c>
      <c r="D86" s="1" t="s">
        <v>9451</v>
      </c>
      <c r="E86">
        <v>100108</v>
      </c>
      <c r="F86" s="1" t="s">
        <v>9634</v>
      </c>
      <c r="G86">
        <v>100108002</v>
      </c>
      <c r="H86">
        <v>2</v>
      </c>
      <c r="I86" s="1" t="s">
        <v>10249</v>
      </c>
      <c r="J86" s="1" t="s">
        <v>10250</v>
      </c>
      <c r="K86" s="1" t="s">
        <v>10251</v>
      </c>
      <c r="L86" s="1" t="s">
        <v>10252</v>
      </c>
      <c r="M86" s="1" t="s">
        <v>10253</v>
      </c>
    </row>
    <row r="87" spans="1:13" hidden="1" x14ac:dyDescent="0.25">
      <c r="A87">
        <v>10</v>
      </c>
      <c r="B87" s="1" t="s">
        <v>9450</v>
      </c>
      <c r="C87">
        <v>1001</v>
      </c>
      <c r="D87" s="1" t="s">
        <v>9451</v>
      </c>
      <c r="E87">
        <v>100108</v>
      </c>
      <c r="F87" s="1" t="s">
        <v>9634</v>
      </c>
      <c r="G87">
        <v>100108003</v>
      </c>
      <c r="H87">
        <v>3</v>
      </c>
      <c r="I87" s="1" t="s">
        <v>10173</v>
      </c>
      <c r="J87" s="1" t="s">
        <v>10174</v>
      </c>
      <c r="K87" s="1" t="s">
        <v>10175</v>
      </c>
      <c r="L87" s="1" t="s">
        <v>10176</v>
      </c>
      <c r="M87" s="1" t="s">
        <v>10177</v>
      </c>
    </row>
    <row r="88" spans="1:13" hidden="1" x14ac:dyDescent="0.25">
      <c r="A88">
        <v>10</v>
      </c>
      <c r="B88" s="1" t="s">
        <v>9450</v>
      </c>
      <c r="C88">
        <v>1001</v>
      </c>
      <c r="D88" s="1" t="s">
        <v>9451</v>
      </c>
      <c r="E88">
        <v>100108</v>
      </c>
      <c r="F88" s="1" t="s">
        <v>9634</v>
      </c>
      <c r="G88">
        <v>100108004</v>
      </c>
      <c r="H88">
        <v>4</v>
      </c>
      <c r="I88" s="1" t="s">
        <v>10104</v>
      </c>
      <c r="J88" s="1" t="s">
        <v>10105</v>
      </c>
      <c r="K88" s="1" t="s">
        <v>10106</v>
      </c>
      <c r="L88" s="1" t="s">
        <v>10107</v>
      </c>
      <c r="M88" s="1" t="s">
        <v>10108</v>
      </c>
    </row>
    <row r="89" spans="1:13" hidden="1" x14ac:dyDescent="0.25">
      <c r="A89">
        <v>10</v>
      </c>
      <c r="B89" s="1" t="s">
        <v>9450</v>
      </c>
      <c r="C89">
        <v>1001</v>
      </c>
      <c r="D89" s="1" t="s">
        <v>9451</v>
      </c>
      <c r="E89">
        <v>100108</v>
      </c>
      <c r="F89" s="1" t="s">
        <v>9634</v>
      </c>
      <c r="G89">
        <v>100108005</v>
      </c>
      <c r="H89">
        <v>5</v>
      </c>
      <c r="I89" s="1" t="s">
        <v>5399</v>
      </c>
      <c r="J89" s="1" t="s">
        <v>9635</v>
      </c>
      <c r="K89" s="1" t="s">
        <v>9636</v>
      </c>
      <c r="L89" s="1" t="s">
        <v>9637</v>
      </c>
      <c r="M89" s="1" t="s">
        <v>9638</v>
      </c>
    </row>
    <row r="90" spans="1:13" hidden="1" x14ac:dyDescent="0.25">
      <c r="A90">
        <v>10</v>
      </c>
      <c r="B90" s="1" t="s">
        <v>9450</v>
      </c>
      <c r="C90">
        <v>1001</v>
      </c>
      <c r="D90" s="1" t="s">
        <v>9451</v>
      </c>
      <c r="E90">
        <v>100108</v>
      </c>
      <c r="F90" s="1" t="s">
        <v>9634</v>
      </c>
      <c r="G90">
        <v>100108006</v>
      </c>
      <c r="H90">
        <v>6</v>
      </c>
      <c r="I90" s="1" t="s">
        <v>9639</v>
      </c>
      <c r="J90" s="1" t="s">
        <v>9640</v>
      </c>
      <c r="K90" s="1" t="s">
        <v>9641</v>
      </c>
      <c r="L90" s="1" t="s">
        <v>9642</v>
      </c>
      <c r="M90" s="1" t="s">
        <v>9643</v>
      </c>
    </row>
    <row r="91" spans="1:13" hidden="1" x14ac:dyDescent="0.25">
      <c r="A91">
        <v>10</v>
      </c>
      <c r="B91" s="1" t="s">
        <v>9450</v>
      </c>
      <c r="C91">
        <v>1001</v>
      </c>
      <c r="D91" s="1" t="s">
        <v>9451</v>
      </c>
      <c r="E91">
        <v>100108</v>
      </c>
      <c r="F91" s="1" t="s">
        <v>9634</v>
      </c>
      <c r="G91">
        <v>100108007</v>
      </c>
      <c r="H91">
        <v>7</v>
      </c>
      <c r="I91" s="1" t="s">
        <v>9644</v>
      </c>
      <c r="J91" s="1" t="s">
        <v>9645</v>
      </c>
      <c r="K91" s="1" t="s">
        <v>9646</v>
      </c>
      <c r="L91" s="1" t="s">
        <v>9647</v>
      </c>
      <c r="M91" s="1" t="s">
        <v>9648</v>
      </c>
    </row>
    <row r="92" spans="1:13" hidden="1" x14ac:dyDescent="0.25">
      <c r="A92">
        <v>10</v>
      </c>
      <c r="B92" s="1" t="s">
        <v>9450</v>
      </c>
      <c r="C92">
        <v>1001</v>
      </c>
      <c r="D92" s="1" t="s">
        <v>9451</v>
      </c>
      <c r="E92">
        <v>100108</v>
      </c>
      <c r="F92" s="1" t="s">
        <v>9634</v>
      </c>
      <c r="G92">
        <v>100108008</v>
      </c>
      <c r="H92">
        <v>8</v>
      </c>
      <c r="I92" s="1" t="s">
        <v>9649</v>
      </c>
      <c r="J92" s="1" t="s">
        <v>9650</v>
      </c>
      <c r="K92" s="1" t="s">
        <v>9651</v>
      </c>
      <c r="L92" s="1" t="s">
        <v>9652</v>
      </c>
      <c r="M92" s="1" t="s">
        <v>9653</v>
      </c>
    </row>
    <row r="93" spans="1:13" hidden="1" x14ac:dyDescent="0.25">
      <c r="A93">
        <v>10</v>
      </c>
      <c r="B93" s="1" t="s">
        <v>9450</v>
      </c>
      <c r="C93">
        <v>1001</v>
      </c>
      <c r="D93" s="1" t="s">
        <v>9451</v>
      </c>
      <c r="E93">
        <v>100108</v>
      </c>
      <c r="F93" s="1" t="s">
        <v>9634</v>
      </c>
      <c r="G93">
        <v>100108009</v>
      </c>
      <c r="H93">
        <v>9</v>
      </c>
      <c r="I93" s="1" t="s">
        <v>9654</v>
      </c>
      <c r="J93" s="1" t="s">
        <v>9655</v>
      </c>
      <c r="K93" s="1" t="s">
        <v>9656</v>
      </c>
      <c r="L93" s="1" t="s">
        <v>9657</v>
      </c>
      <c r="M93" s="1" t="s">
        <v>9658</v>
      </c>
    </row>
    <row r="94" spans="1:13" hidden="1" x14ac:dyDescent="0.25">
      <c r="A94">
        <v>10</v>
      </c>
      <c r="B94" s="1" t="s">
        <v>9450</v>
      </c>
      <c r="C94">
        <v>1001</v>
      </c>
      <c r="D94" s="1" t="s">
        <v>9451</v>
      </c>
      <c r="E94">
        <v>100108</v>
      </c>
      <c r="F94" s="1" t="s">
        <v>9634</v>
      </c>
      <c r="G94">
        <v>100108010</v>
      </c>
      <c r="H94">
        <v>10</v>
      </c>
      <c r="I94" s="1" t="s">
        <v>9659</v>
      </c>
      <c r="J94" s="1" t="s">
        <v>9660</v>
      </c>
      <c r="K94" s="1" t="s">
        <v>9661</v>
      </c>
      <c r="L94" s="1" t="s">
        <v>9662</v>
      </c>
      <c r="M94" s="1" t="s">
        <v>9663</v>
      </c>
    </row>
    <row r="95" spans="1:13" hidden="1" x14ac:dyDescent="0.25">
      <c r="A95">
        <v>10</v>
      </c>
      <c r="B95" s="1" t="s">
        <v>9450</v>
      </c>
      <c r="C95">
        <v>1001</v>
      </c>
      <c r="D95" s="1" t="s">
        <v>9451</v>
      </c>
      <c r="E95">
        <v>100108</v>
      </c>
      <c r="F95" s="1" t="s">
        <v>9634</v>
      </c>
      <c r="G95">
        <v>100108011</v>
      </c>
      <c r="H95">
        <v>11</v>
      </c>
      <c r="I95" s="1" t="s">
        <v>9664</v>
      </c>
      <c r="J95" s="1" t="s">
        <v>9665</v>
      </c>
      <c r="K95" s="1" t="s">
        <v>9666</v>
      </c>
      <c r="L95" s="1" t="s">
        <v>9667</v>
      </c>
      <c r="M95" s="1" t="s">
        <v>9668</v>
      </c>
    </row>
    <row r="96" spans="1:13" hidden="1" x14ac:dyDescent="0.25">
      <c r="A96">
        <v>10</v>
      </c>
      <c r="B96" s="1" t="s">
        <v>9450</v>
      </c>
      <c r="C96">
        <v>1001</v>
      </c>
      <c r="D96" s="1" t="s">
        <v>9451</v>
      </c>
      <c r="E96">
        <v>100109</v>
      </c>
      <c r="F96" s="1" t="s">
        <v>10334</v>
      </c>
      <c r="G96">
        <v>100109001</v>
      </c>
      <c r="H96">
        <v>1</v>
      </c>
      <c r="I96" s="1" t="s">
        <v>10334</v>
      </c>
      <c r="J96" s="1" t="s">
        <v>10335</v>
      </c>
      <c r="K96" s="1" t="s">
        <v>10336</v>
      </c>
      <c r="L96" s="1" t="s">
        <v>10337</v>
      </c>
      <c r="M96" s="1" t="s">
        <v>10338</v>
      </c>
    </row>
    <row r="97" spans="1:13" hidden="1" x14ac:dyDescent="0.25">
      <c r="A97">
        <v>10</v>
      </c>
      <c r="B97" s="1" t="s">
        <v>9450</v>
      </c>
      <c r="C97">
        <v>1001</v>
      </c>
      <c r="D97" s="1" t="s">
        <v>9451</v>
      </c>
      <c r="E97">
        <v>100110</v>
      </c>
      <c r="F97" s="1" t="s">
        <v>9669</v>
      </c>
      <c r="G97">
        <v>100110001</v>
      </c>
      <c r="H97">
        <v>1</v>
      </c>
      <c r="I97" s="1" t="s">
        <v>10339</v>
      </c>
      <c r="J97" s="1" t="s">
        <v>10340</v>
      </c>
      <c r="K97" s="1" t="s">
        <v>10341</v>
      </c>
      <c r="L97" s="1" t="s">
        <v>10342</v>
      </c>
      <c r="M97" s="1" t="s">
        <v>10343</v>
      </c>
    </row>
    <row r="98" spans="1:13" hidden="1" x14ac:dyDescent="0.25">
      <c r="A98">
        <v>10</v>
      </c>
      <c r="B98" s="1" t="s">
        <v>9450</v>
      </c>
      <c r="C98">
        <v>1001</v>
      </c>
      <c r="D98" s="1" t="s">
        <v>9451</v>
      </c>
      <c r="E98">
        <v>100110</v>
      </c>
      <c r="F98" s="1" t="s">
        <v>9669</v>
      </c>
      <c r="G98">
        <v>100110002</v>
      </c>
      <c r="H98">
        <v>2</v>
      </c>
      <c r="I98" s="1" t="s">
        <v>10254</v>
      </c>
      <c r="J98" s="1" t="s">
        <v>10255</v>
      </c>
      <c r="K98" s="1" t="s">
        <v>10256</v>
      </c>
      <c r="L98" s="1" t="s">
        <v>10257</v>
      </c>
      <c r="M98" s="1" t="s">
        <v>10258</v>
      </c>
    </row>
    <row r="99" spans="1:13" hidden="1" x14ac:dyDescent="0.25">
      <c r="A99">
        <v>10</v>
      </c>
      <c r="B99" s="1" t="s">
        <v>9450</v>
      </c>
      <c r="C99">
        <v>1001</v>
      </c>
      <c r="D99" s="1" t="s">
        <v>9451</v>
      </c>
      <c r="E99">
        <v>100110</v>
      </c>
      <c r="F99" s="1" t="s">
        <v>9669</v>
      </c>
      <c r="G99">
        <v>100110003</v>
      </c>
      <c r="H99">
        <v>3</v>
      </c>
      <c r="I99" s="1" t="s">
        <v>10178</v>
      </c>
      <c r="J99" s="1" t="s">
        <v>10179</v>
      </c>
      <c r="K99" s="1" t="s">
        <v>10180</v>
      </c>
      <c r="L99" s="1" t="s">
        <v>10181</v>
      </c>
      <c r="M99" s="1" t="s">
        <v>10182</v>
      </c>
    </row>
    <row r="100" spans="1:13" hidden="1" x14ac:dyDescent="0.25">
      <c r="A100">
        <v>10</v>
      </c>
      <c r="B100" s="1" t="s">
        <v>9450</v>
      </c>
      <c r="C100">
        <v>1001</v>
      </c>
      <c r="D100" s="1" t="s">
        <v>9451</v>
      </c>
      <c r="E100">
        <v>100110</v>
      </c>
      <c r="F100" s="1" t="s">
        <v>9669</v>
      </c>
      <c r="G100">
        <v>100110004</v>
      </c>
      <c r="H100">
        <v>4</v>
      </c>
      <c r="I100" s="1" t="s">
        <v>10109</v>
      </c>
      <c r="J100" s="1" t="s">
        <v>10110</v>
      </c>
      <c r="K100" s="1" t="s">
        <v>10111</v>
      </c>
      <c r="L100" s="1" t="s">
        <v>10112</v>
      </c>
      <c r="M100" s="1" t="s">
        <v>10113</v>
      </c>
    </row>
    <row r="101" spans="1:13" hidden="1" x14ac:dyDescent="0.25">
      <c r="A101">
        <v>10</v>
      </c>
      <c r="B101" s="1" t="s">
        <v>9450</v>
      </c>
      <c r="C101">
        <v>1001</v>
      </c>
      <c r="D101" s="1" t="s">
        <v>9451</v>
      </c>
      <c r="E101">
        <v>100110</v>
      </c>
      <c r="F101" s="1" t="s">
        <v>9669</v>
      </c>
      <c r="G101">
        <v>100110005</v>
      </c>
      <c r="H101">
        <v>5</v>
      </c>
      <c r="I101" s="1" t="s">
        <v>9670</v>
      </c>
      <c r="J101" s="1" t="s">
        <v>9671</v>
      </c>
      <c r="K101" s="1" t="s">
        <v>9672</v>
      </c>
      <c r="L101" s="1" t="s">
        <v>9673</v>
      </c>
      <c r="M101" s="1" t="s">
        <v>9674</v>
      </c>
    </row>
    <row r="102" spans="1:13" hidden="1" x14ac:dyDescent="0.25">
      <c r="A102">
        <v>10</v>
      </c>
      <c r="B102" s="1" t="s">
        <v>9450</v>
      </c>
      <c r="C102">
        <v>1001</v>
      </c>
      <c r="D102" s="1" t="s">
        <v>9451</v>
      </c>
      <c r="E102">
        <v>100110</v>
      </c>
      <c r="F102" s="1" t="s">
        <v>9669</v>
      </c>
      <c r="G102">
        <v>100110006</v>
      </c>
      <c r="H102">
        <v>6</v>
      </c>
      <c r="I102" s="1" t="s">
        <v>9675</v>
      </c>
      <c r="J102" s="1" t="s">
        <v>9676</v>
      </c>
      <c r="K102" s="1" t="s">
        <v>9677</v>
      </c>
      <c r="L102" s="1" t="s">
        <v>9678</v>
      </c>
      <c r="M102" s="1" t="s">
        <v>9679</v>
      </c>
    </row>
    <row r="103" spans="1:13" hidden="1" x14ac:dyDescent="0.25">
      <c r="A103">
        <v>10</v>
      </c>
      <c r="B103" s="1" t="s">
        <v>9450</v>
      </c>
      <c r="C103">
        <v>1001</v>
      </c>
      <c r="D103" s="1" t="s">
        <v>9451</v>
      </c>
      <c r="E103">
        <v>100110</v>
      </c>
      <c r="F103" s="1" t="s">
        <v>9669</v>
      </c>
      <c r="G103">
        <v>100110007</v>
      </c>
      <c r="H103">
        <v>7</v>
      </c>
      <c r="I103" s="1" t="s">
        <v>9680</v>
      </c>
      <c r="J103" s="1" t="s">
        <v>9681</v>
      </c>
      <c r="K103" s="1" t="s">
        <v>9682</v>
      </c>
      <c r="L103" s="1" t="s">
        <v>9683</v>
      </c>
      <c r="M103" s="1" t="s">
        <v>9684</v>
      </c>
    </row>
    <row r="104" spans="1:13" hidden="1" x14ac:dyDescent="0.25">
      <c r="A104">
        <v>10</v>
      </c>
      <c r="B104" s="1" t="s">
        <v>9450</v>
      </c>
      <c r="C104">
        <v>1001</v>
      </c>
      <c r="D104" s="1" t="s">
        <v>9451</v>
      </c>
      <c r="E104">
        <v>100111</v>
      </c>
      <c r="F104" s="1" t="s">
        <v>9685</v>
      </c>
      <c r="G104">
        <v>100111001</v>
      </c>
      <c r="H104">
        <v>1</v>
      </c>
      <c r="I104" s="1" t="s">
        <v>10344</v>
      </c>
      <c r="J104" s="1" t="s">
        <v>10345</v>
      </c>
      <c r="K104" s="1" t="s">
        <v>10346</v>
      </c>
      <c r="L104" s="1" t="s">
        <v>10347</v>
      </c>
      <c r="M104" s="1" t="s">
        <v>10348</v>
      </c>
    </row>
    <row r="105" spans="1:13" hidden="1" x14ac:dyDescent="0.25">
      <c r="A105">
        <v>10</v>
      </c>
      <c r="B105" s="1" t="s">
        <v>9450</v>
      </c>
      <c r="C105">
        <v>1001</v>
      </c>
      <c r="D105" s="1" t="s">
        <v>9451</v>
      </c>
      <c r="E105">
        <v>100111</v>
      </c>
      <c r="F105" s="1" t="s">
        <v>9685</v>
      </c>
      <c r="G105">
        <v>100111002</v>
      </c>
      <c r="H105">
        <v>2</v>
      </c>
      <c r="I105" s="1" t="s">
        <v>10259</v>
      </c>
      <c r="J105" s="1" t="s">
        <v>10260</v>
      </c>
      <c r="K105" s="1" t="s">
        <v>10261</v>
      </c>
      <c r="L105" s="1" t="s">
        <v>10262</v>
      </c>
      <c r="M105" s="1" t="s">
        <v>10263</v>
      </c>
    </row>
    <row r="106" spans="1:13" hidden="1" x14ac:dyDescent="0.25">
      <c r="A106">
        <v>10</v>
      </c>
      <c r="B106" s="1" t="s">
        <v>9450</v>
      </c>
      <c r="C106">
        <v>1001</v>
      </c>
      <c r="D106" s="1" t="s">
        <v>9451</v>
      </c>
      <c r="E106">
        <v>100111</v>
      </c>
      <c r="F106" s="1" t="s">
        <v>9685</v>
      </c>
      <c r="G106">
        <v>100111003</v>
      </c>
      <c r="H106">
        <v>3</v>
      </c>
      <c r="I106" s="1" t="s">
        <v>10183</v>
      </c>
      <c r="J106" s="1" t="s">
        <v>10184</v>
      </c>
      <c r="K106" s="1" t="s">
        <v>10185</v>
      </c>
      <c r="L106" s="1" t="s">
        <v>10186</v>
      </c>
      <c r="M106" s="1" t="s">
        <v>10187</v>
      </c>
    </row>
    <row r="107" spans="1:13" hidden="1" x14ac:dyDescent="0.25">
      <c r="A107">
        <v>10</v>
      </c>
      <c r="B107" s="1" t="s">
        <v>9450</v>
      </c>
      <c r="C107">
        <v>1001</v>
      </c>
      <c r="D107" s="1" t="s">
        <v>9451</v>
      </c>
      <c r="E107">
        <v>100111</v>
      </c>
      <c r="F107" s="1" t="s">
        <v>9685</v>
      </c>
      <c r="G107">
        <v>100111004</v>
      </c>
      <c r="H107">
        <v>4</v>
      </c>
      <c r="I107" s="1" t="s">
        <v>10114</v>
      </c>
      <c r="J107" s="1" t="s">
        <v>10115</v>
      </c>
      <c r="K107" s="1" t="s">
        <v>10116</v>
      </c>
      <c r="L107" s="1" t="s">
        <v>10117</v>
      </c>
      <c r="M107" s="1" t="s">
        <v>10118</v>
      </c>
    </row>
    <row r="108" spans="1:13" hidden="1" x14ac:dyDescent="0.25">
      <c r="A108">
        <v>10</v>
      </c>
      <c r="B108" s="1" t="s">
        <v>9450</v>
      </c>
      <c r="C108">
        <v>1001</v>
      </c>
      <c r="D108" s="1" t="s">
        <v>9451</v>
      </c>
      <c r="E108">
        <v>100111</v>
      </c>
      <c r="F108" s="1" t="s">
        <v>9685</v>
      </c>
      <c r="G108">
        <v>100111005</v>
      </c>
      <c r="H108">
        <v>5</v>
      </c>
      <c r="I108" s="1" t="s">
        <v>9686</v>
      </c>
      <c r="J108" s="1" t="s">
        <v>9687</v>
      </c>
      <c r="K108" s="1" t="s">
        <v>9688</v>
      </c>
      <c r="L108" s="1" t="s">
        <v>9689</v>
      </c>
      <c r="M108" s="1" t="s">
        <v>9690</v>
      </c>
    </row>
    <row r="109" spans="1:13" hidden="1" x14ac:dyDescent="0.25">
      <c r="A109">
        <v>10</v>
      </c>
      <c r="B109" s="1" t="s">
        <v>9450</v>
      </c>
      <c r="C109">
        <v>1001</v>
      </c>
      <c r="D109" s="1" t="s">
        <v>9451</v>
      </c>
      <c r="E109">
        <v>100111</v>
      </c>
      <c r="F109" s="1" t="s">
        <v>9685</v>
      </c>
      <c r="G109">
        <v>100111006</v>
      </c>
      <c r="H109">
        <v>6</v>
      </c>
      <c r="I109" s="1" t="s">
        <v>9691</v>
      </c>
      <c r="J109" s="1" t="s">
        <v>9692</v>
      </c>
      <c r="K109" s="1" t="s">
        <v>9693</v>
      </c>
      <c r="L109" s="1" t="s">
        <v>9694</v>
      </c>
      <c r="M109" s="1" t="s">
        <v>9695</v>
      </c>
    </row>
    <row r="110" spans="1:13" hidden="1" x14ac:dyDescent="0.25">
      <c r="A110">
        <v>10</v>
      </c>
      <c r="B110" s="1" t="s">
        <v>9450</v>
      </c>
      <c r="C110">
        <v>1001</v>
      </c>
      <c r="D110" s="1" t="s">
        <v>9451</v>
      </c>
      <c r="E110">
        <v>100111</v>
      </c>
      <c r="F110" s="1" t="s">
        <v>9685</v>
      </c>
      <c r="G110">
        <v>100111007</v>
      </c>
      <c r="H110">
        <v>7</v>
      </c>
      <c r="I110" s="1" t="s">
        <v>9696</v>
      </c>
      <c r="J110" s="1" t="s">
        <v>9697</v>
      </c>
      <c r="K110" s="1" t="s">
        <v>9698</v>
      </c>
      <c r="L110" s="1" t="s">
        <v>9699</v>
      </c>
      <c r="M110" s="1" t="s">
        <v>9700</v>
      </c>
    </row>
    <row r="111" spans="1:13" hidden="1" x14ac:dyDescent="0.25">
      <c r="A111">
        <v>10</v>
      </c>
      <c r="B111" s="1" t="s">
        <v>9450</v>
      </c>
      <c r="C111">
        <v>1001</v>
      </c>
      <c r="D111" s="1" t="s">
        <v>9451</v>
      </c>
      <c r="E111">
        <v>100111</v>
      </c>
      <c r="F111" s="1" t="s">
        <v>9685</v>
      </c>
      <c r="G111">
        <v>100111008</v>
      </c>
      <c r="H111">
        <v>8</v>
      </c>
      <c r="I111" s="1" t="s">
        <v>9701</v>
      </c>
      <c r="J111" s="1" t="s">
        <v>9702</v>
      </c>
      <c r="K111" s="1" t="s">
        <v>9703</v>
      </c>
      <c r="L111" s="1" t="s">
        <v>9704</v>
      </c>
      <c r="M111" s="1" t="s">
        <v>9705</v>
      </c>
    </row>
    <row r="112" spans="1:13" hidden="1" x14ac:dyDescent="0.25">
      <c r="A112">
        <v>10</v>
      </c>
      <c r="B112" s="1" t="s">
        <v>9450</v>
      </c>
      <c r="C112">
        <v>1001</v>
      </c>
      <c r="D112" s="1" t="s">
        <v>9451</v>
      </c>
      <c r="E112">
        <v>100111</v>
      </c>
      <c r="F112" s="1" t="s">
        <v>9685</v>
      </c>
      <c r="G112">
        <v>100111009</v>
      </c>
      <c r="H112">
        <v>9</v>
      </c>
      <c r="I112" s="1" t="s">
        <v>9706</v>
      </c>
      <c r="J112" s="1" t="s">
        <v>9707</v>
      </c>
      <c r="K112" s="1" t="s">
        <v>9708</v>
      </c>
      <c r="L112" s="1" t="s">
        <v>9709</v>
      </c>
      <c r="M112" s="1" t="s">
        <v>9710</v>
      </c>
    </row>
    <row r="113" spans="1:13" hidden="1" x14ac:dyDescent="0.25">
      <c r="A113">
        <v>10</v>
      </c>
      <c r="B113" s="1" t="s">
        <v>9450</v>
      </c>
      <c r="C113">
        <v>1001</v>
      </c>
      <c r="D113" s="1" t="s">
        <v>9451</v>
      </c>
      <c r="E113">
        <v>100111</v>
      </c>
      <c r="F113" s="1" t="s">
        <v>9685</v>
      </c>
      <c r="G113">
        <v>100111010</v>
      </c>
      <c r="H113">
        <v>10</v>
      </c>
      <c r="I113" s="1" t="s">
        <v>9711</v>
      </c>
      <c r="J113" s="1" t="s">
        <v>9712</v>
      </c>
      <c r="K113" s="1" t="s">
        <v>9713</v>
      </c>
      <c r="L113" s="1" t="s">
        <v>9714</v>
      </c>
      <c r="M113" s="1" t="s">
        <v>9715</v>
      </c>
    </row>
    <row r="114" spans="1:13" hidden="1" x14ac:dyDescent="0.25">
      <c r="A114">
        <v>10</v>
      </c>
      <c r="B114" s="1" t="s">
        <v>9450</v>
      </c>
      <c r="C114">
        <v>1001</v>
      </c>
      <c r="D114" s="1" t="s">
        <v>9451</v>
      </c>
      <c r="E114">
        <v>100111</v>
      </c>
      <c r="F114" s="1" t="s">
        <v>9685</v>
      </c>
      <c r="G114">
        <v>100111011</v>
      </c>
      <c r="H114">
        <v>11</v>
      </c>
      <c r="I114" s="1" t="s">
        <v>9716</v>
      </c>
      <c r="J114" s="1" t="s">
        <v>9717</v>
      </c>
      <c r="K114" s="1" t="s">
        <v>9718</v>
      </c>
      <c r="L114" s="1" t="s">
        <v>9719</v>
      </c>
      <c r="M114" s="1" t="s">
        <v>9720</v>
      </c>
    </row>
    <row r="115" spans="1:13" hidden="1" x14ac:dyDescent="0.25">
      <c r="A115">
        <v>10</v>
      </c>
      <c r="B115" s="1" t="s">
        <v>9450</v>
      </c>
      <c r="C115">
        <v>1001</v>
      </c>
      <c r="D115" s="1" t="s">
        <v>9451</v>
      </c>
      <c r="E115">
        <v>100111</v>
      </c>
      <c r="F115" s="1" t="s">
        <v>9685</v>
      </c>
      <c r="G115">
        <v>100111012</v>
      </c>
      <c r="H115">
        <v>12</v>
      </c>
      <c r="I115" s="1" t="s">
        <v>9721</v>
      </c>
      <c r="J115" s="1" t="s">
        <v>9722</v>
      </c>
      <c r="K115" s="1" t="s">
        <v>9723</v>
      </c>
      <c r="L115" s="1" t="s">
        <v>9724</v>
      </c>
      <c r="M115" s="1" t="s">
        <v>9725</v>
      </c>
    </row>
    <row r="116" spans="1:13" hidden="1" x14ac:dyDescent="0.25">
      <c r="A116">
        <v>10</v>
      </c>
      <c r="B116" s="1" t="s">
        <v>9450</v>
      </c>
      <c r="C116">
        <v>1001</v>
      </c>
      <c r="D116" s="1" t="s">
        <v>9451</v>
      </c>
      <c r="E116">
        <v>100112</v>
      </c>
      <c r="F116" s="1" t="s">
        <v>9726</v>
      </c>
      <c r="G116">
        <v>100112001</v>
      </c>
      <c r="H116">
        <v>1</v>
      </c>
      <c r="I116" s="1" t="s">
        <v>10349</v>
      </c>
      <c r="J116" s="1" t="s">
        <v>10350</v>
      </c>
      <c r="K116" s="1" t="s">
        <v>10351</v>
      </c>
      <c r="L116" s="1" t="s">
        <v>10352</v>
      </c>
      <c r="M116" s="1" t="s">
        <v>10353</v>
      </c>
    </row>
    <row r="117" spans="1:13" hidden="1" x14ac:dyDescent="0.25">
      <c r="A117">
        <v>10</v>
      </c>
      <c r="B117" s="1" t="s">
        <v>9450</v>
      </c>
      <c r="C117">
        <v>1001</v>
      </c>
      <c r="D117" s="1" t="s">
        <v>9451</v>
      </c>
      <c r="E117">
        <v>100112</v>
      </c>
      <c r="F117" s="1" t="s">
        <v>9726</v>
      </c>
      <c r="G117">
        <v>100112002</v>
      </c>
      <c r="H117">
        <v>2</v>
      </c>
      <c r="I117" s="1" t="s">
        <v>10264</v>
      </c>
      <c r="J117" s="1" t="s">
        <v>10265</v>
      </c>
      <c r="K117" s="1" t="s">
        <v>10266</v>
      </c>
      <c r="L117" s="1" t="s">
        <v>10267</v>
      </c>
      <c r="M117" s="1" t="s">
        <v>10268</v>
      </c>
    </row>
    <row r="118" spans="1:13" hidden="1" x14ac:dyDescent="0.25">
      <c r="A118">
        <v>10</v>
      </c>
      <c r="B118" s="1" t="s">
        <v>9450</v>
      </c>
      <c r="C118">
        <v>1001</v>
      </c>
      <c r="D118" s="1" t="s">
        <v>9451</v>
      </c>
      <c r="E118">
        <v>100112</v>
      </c>
      <c r="F118" s="1" t="s">
        <v>9726</v>
      </c>
      <c r="G118">
        <v>100112003</v>
      </c>
      <c r="H118">
        <v>3</v>
      </c>
      <c r="I118" s="1" t="s">
        <v>10188</v>
      </c>
      <c r="J118" s="1" t="s">
        <v>10189</v>
      </c>
      <c r="K118" s="1" t="s">
        <v>10190</v>
      </c>
      <c r="L118" s="1" t="s">
        <v>10191</v>
      </c>
      <c r="M118" s="1" t="s">
        <v>10192</v>
      </c>
    </row>
    <row r="119" spans="1:13" hidden="1" x14ac:dyDescent="0.25">
      <c r="A119">
        <v>10</v>
      </c>
      <c r="B119" s="1" t="s">
        <v>9450</v>
      </c>
      <c r="C119">
        <v>1001</v>
      </c>
      <c r="D119" s="1" t="s">
        <v>9451</v>
      </c>
      <c r="E119">
        <v>100112</v>
      </c>
      <c r="F119" s="1" t="s">
        <v>9726</v>
      </c>
      <c r="G119">
        <v>100112004</v>
      </c>
      <c r="H119">
        <v>4</v>
      </c>
      <c r="I119" s="1" t="s">
        <v>10119</v>
      </c>
      <c r="J119" s="1" t="s">
        <v>10120</v>
      </c>
      <c r="K119" s="1" t="s">
        <v>10121</v>
      </c>
      <c r="L119" s="1" t="s">
        <v>10122</v>
      </c>
      <c r="M119" s="1" t="s">
        <v>10123</v>
      </c>
    </row>
    <row r="120" spans="1:13" hidden="1" x14ac:dyDescent="0.25">
      <c r="A120">
        <v>10</v>
      </c>
      <c r="B120" s="1" t="s">
        <v>9450</v>
      </c>
      <c r="C120">
        <v>1001</v>
      </c>
      <c r="D120" s="1" t="s">
        <v>9451</v>
      </c>
      <c r="E120">
        <v>100112</v>
      </c>
      <c r="F120" s="1" t="s">
        <v>9726</v>
      </c>
      <c r="G120">
        <v>100112005</v>
      </c>
      <c r="H120">
        <v>5</v>
      </c>
      <c r="I120" s="1" t="s">
        <v>9727</v>
      </c>
      <c r="J120" s="1" t="s">
        <v>9728</v>
      </c>
      <c r="K120" s="1" t="s">
        <v>9729</v>
      </c>
      <c r="L120" s="1" t="s">
        <v>9730</v>
      </c>
      <c r="M120" s="1" t="s">
        <v>9731</v>
      </c>
    </row>
    <row r="121" spans="1:13" hidden="1" x14ac:dyDescent="0.25">
      <c r="A121">
        <v>10</v>
      </c>
      <c r="B121" s="1" t="s">
        <v>9450</v>
      </c>
      <c r="C121">
        <v>1001</v>
      </c>
      <c r="D121" s="1" t="s">
        <v>9451</v>
      </c>
      <c r="E121">
        <v>100112</v>
      </c>
      <c r="F121" s="1" t="s">
        <v>9726</v>
      </c>
      <c r="G121">
        <v>100112006</v>
      </c>
      <c r="H121">
        <v>6</v>
      </c>
      <c r="I121" s="1" t="s">
        <v>9732</v>
      </c>
      <c r="J121" s="1" t="s">
        <v>9733</v>
      </c>
      <c r="K121" s="1" t="s">
        <v>9734</v>
      </c>
      <c r="L121" s="1" t="s">
        <v>9735</v>
      </c>
      <c r="M121" s="1" t="s">
        <v>9736</v>
      </c>
    </row>
    <row r="122" spans="1:13" hidden="1" x14ac:dyDescent="0.25">
      <c r="A122">
        <v>10</v>
      </c>
      <c r="B122" s="1" t="s">
        <v>9450</v>
      </c>
      <c r="C122">
        <v>1001</v>
      </c>
      <c r="D122" s="1" t="s">
        <v>9451</v>
      </c>
      <c r="E122">
        <v>100112</v>
      </c>
      <c r="F122" s="1" t="s">
        <v>9726</v>
      </c>
      <c r="G122">
        <v>100112007</v>
      </c>
      <c r="H122">
        <v>7</v>
      </c>
      <c r="I122" s="1" t="s">
        <v>9737</v>
      </c>
      <c r="J122" s="1" t="s">
        <v>9738</v>
      </c>
      <c r="K122" s="1" t="s">
        <v>9739</v>
      </c>
      <c r="L122" s="1" t="s">
        <v>9740</v>
      </c>
      <c r="M122" s="1" t="s">
        <v>9741</v>
      </c>
    </row>
    <row r="123" spans="1:13" hidden="1" x14ac:dyDescent="0.25">
      <c r="A123">
        <v>10</v>
      </c>
      <c r="B123" s="1" t="s">
        <v>9450</v>
      </c>
      <c r="C123">
        <v>1001</v>
      </c>
      <c r="D123" s="1" t="s">
        <v>9451</v>
      </c>
      <c r="E123">
        <v>100112</v>
      </c>
      <c r="F123" s="1" t="s">
        <v>9726</v>
      </c>
      <c r="G123">
        <v>100112008</v>
      </c>
      <c r="H123">
        <v>8</v>
      </c>
      <c r="I123" s="1" t="s">
        <v>9742</v>
      </c>
      <c r="J123" s="1" t="s">
        <v>9743</v>
      </c>
      <c r="K123" s="1" t="s">
        <v>9744</v>
      </c>
      <c r="L123" s="1" t="s">
        <v>9745</v>
      </c>
      <c r="M123" s="1" t="s">
        <v>9746</v>
      </c>
    </row>
    <row r="124" spans="1:13" hidden="1" x14ac:dyDescent="0.25">
      <c r="A124">
        <v>10</v>
      </c>
      <c r="B124" s="1" t="s">
        <v>9450</v>
      </c>
      <c r="C124">
        <v>1001</v>
      </c>
      <c r="D124" s="1" t="s">
        <v>9451</v>
      </c>
      <c r="E124">
        <v>100112</v>
      </c>
      <c r="F124" s="1" t="s">
        <v>9726</v>
      </c>
      <c r="G124">
        <v>100112009</v>
      </c>
      <c r="H124">
        <v>9</v>
      </c>
      <c r="I124" s="1" t="s">
        <v>9747</v>
      </c>
      <c r="J124" s="1" t="s">
        <v>9748</v>
      </c>
      <c r="K124" s="1" t="s">
        <v>9749</v>
      </c>
      <c r="L124" s="1" t="s">
        <v>9750</v>
      </c>
      <c r="M124" s="1" t="s">
        <v>9751</v>
      </c>
    </row>
    <row r="125" spans="1:13" hidden="1" x14ac:dyDescent="0.25">
      <c r="A125">
        <v>10</v>
      </c>
      <c r="B125" s="1" t="s">
        <v>9450</v>
      </c>
      <c r="C125">
        <v>1001</v>
      </c>
      <c r="D125" s="1" t="s">
        <v>9451</v>
      </c>
      <c r="E125">
        <v>100112</v>
      </c>
      <c r="F125" s="1" t="s">
        <v>9726</v>
      </c>
      <c r="G125">
        <v>100112010</v>
      </c>
      <c r="H125">
        <v>10</v>
      </c>
      <c r="I125" s="1" t="s">
        <v>9752</v>
      </c>
      <c r="J125" s="1" t="s">
        <v>9753</v>
      </c>
      <c r="K125" s="1" t="s">
        <v>9754</v>
      </c>
      <c r="L125" s="1" t="s">
        <v>9755</v>
      </c>
      <c r="M125" s="1" t="s">
        <v>9756</v>
      </c>
    </row>
    <row r="126" spans="1:13" hidden="1" x14ac:dyDescent="0.25">
      <c r="A126">
        <v>10</v>
      </c>
      <c r="B126" s="1" t="s">
        <v>9450</v>
      </c>
      <c r="C126">
        <v>1001</v>
      </c>
      <c r="D126" s="1" t="s">
        <v>9451</v>
      </c>
      <c r="E126">
        <v>100112</v>
      </c>
      <c r="F126" s="1" t="s">
        <v>9726</v>
      </c>
      <c r="G126">
        <v>100112011</v>
      </c>
      <c r="H126">
        <v>11</v>
      </c>
      <c r="I126" s="1" t="s">
        <v>9757</v>
      </c>
      <c r="J126" s="1" t="s">
        <v>9758</v>
      </c>
      <c r="K126" s="1" t="s">
        <v>9759</v>
      </c>
      <c r="L126" s="1" t="s">
        <v>9760</v>
      </c>
      <c r="M126" s="1" t="s">
        <v>9761</v>
      </c>
    </row>
    <row r="127" spans="1:13" hidden="1" x14ac:dyDescent="0.25">
      <c r="A127">
        <v>10</v>
      </c>
      <c r="B127" s="1" t="s">
        <v>9450</v>
      </c>
      <c r="C127">
        <v>1001</v>
      </c>
      <c r="D127" s="1" t="s">
        <v>9451</v>
      </c>
      <c r="E127">
        <v>100112</v>
      </c>
      <c r="F127" s="1" t="s">
        <v>9726</v>
      </c>
      <c r="G127">
        <v>100112012</v>
      </c>
      <c r="H127">
        <v>12</v>
      </c>
      <c r="I127" s="1" t="s">
        <v>9762</v>
      </c>
      <c r="J127" s="1" t="s">
        <v>9763</v>
      </c>
      <c r="K127" s="1" t="s">
        <v>9764</v>
      </c>
      <c r="L127" s="1" t="s">
        <v>9765</v>
      </c>
      <c r="M127" s="1" t="s">
        <v>9766</v>
      </c>
    </row>
    <row r="128" spans="1:13" hidden="1" x14ac:dyDescent="0.25">
      <c r="A128">
        <v>10</v>
      </c>
      <c r="B128" s="1" t="s">
        <v>9450</v>
      </c>
      <c r="C128">
        <v>1001</v>
      </c>
      <c r="D128" s="1" t="s">
        <v>9451</v>
      </c>
      <c r="E128">
        <v>100112</v>
      </c>
      <c r="F128" s="1" t="s">
        <v>9726</v>
      </c>
      <c r="G128">
        <v>100112013</v>
      </c>
      <c r="H128">
        <v>13</v>
      </c>
      <c r="I128" s="1" t="s">
        <v>9767</v>
      </c>
      <c r="J128" s="1" t="s">
        <v>9768</v>
      </c>
      <c r="K128" s="1" t="s">
        <v>9769</v>
      </c>
      <c r="L128" s="1" t="s">
        <v>9770</v>
      </c>
      <c r="M128" s="1" t="s">
        <v>9771</v>
      </c>
    </row>
    <row r="129" spans="1:13" hidden="1" x14ac:dyDescent="0.25">
      <c r="A129">
        <v>10</v>
      </c>
      <c r="B129" s="1" t="s">
        <v>9450</v>
      </c>
      <c r="C129">
        <v>1001</v>
      </c>
      <c r="D129" s="1" t="s">
        <v>9451</v>
      </c>
      <c r="E129">
        <v>100112</v>
      </c>
      <c r="F129" s="1" t="s">
        <v>9726</v>
      </c>
      <c r="G129">
        <v>100112014</v>
      </c>
      <c r="H129">
        <v>14</v>
      </c>
      <c r="I129" s="1" t="s">
        <v>9772</v>
      </c>
      <c r="J129" s="1" t="s">
        <v>9773</v>
      </c>
      <c r="K129" s="1" t="s">
        <v>9774</v>
      </c>
      <c r="L129" s="1" t="s">
        <v>9775</v>
      </c>
      <c r="M129" s="1" t="s">
        <v>9776</v>
      </c>
    </row>
    <row r="130" spans="1:13" hidden="1" x14ac:dyDescent="0.25">
      <c r="A130">
        <v>10</v>
      </c>
      <c r="B130" s="1" t="s">
        <v>9450</v>
      </c>
      <c r="C130">
        <v>1001</v>
      </c>
      <c r="D130" s="1" t="s">
        <v>9451</v>
      </c>
      <c r="E130">
        <v>100112</v>
      </c>
      <c r="F130" s="1" t="s">
        <v>9726</v>
      </c>
      <c r="G130">
        <v>100112015</v>
      </c>
      <c r="H130">
        <v>15</v>
      </c>
      <c r="I130" s="1" t="s">
        <v>9777</v>
      </c>
      <c r="J130" s="1" t="s">
        <v>9778</v>
      </c>
      <c r="K130" s="1" t="s">
        <v>9779</v>
      </c>
      <c r="L130" s="1" t="s">
        <v>9780</v>
      </c>
      <c r="M130" s="1" t="s">
        <v>9781</v>
      </c>
    </row>
    <row r="131" spans="1:13" hidden="1" x14ac:dyDescent="0.25">
      <c r="A131">
        <v>10</v>
      </c>
      <c r="B131" s="1" t="s">
        <v>9450</v>
      </c>
      <c r="C131">
        <v>1001</v>
      </c>
      <c r="D131" s="1" t="s">
        <v>9451</v>
      </c>
      <c r="E131">
        <v>100112</v>
      </c>
      <c r="F131" s="1" t="s">
        <v>9726</v>
      </c>
      <c r="G131">
        <v>100112016</v>
      </c>
      <c r="H131">
        <v>16</v>
      </c>
      <c r="I131" s="1" t="s">
        <v>9782</v>
      </c>
      <c r="J131" s="1" t="s">
        <v>9783</v>
      </c>
      <c r="K131" s="1" t="s">
        <v>9784</v>
      </c>
      <c r="L131" s="1" t="s">
        <v>9785</v>
      </c>
      <c r="M131" s="1" t="s">
        <v>9786</v>
      </c>
    </row>
    <row r="132" spans="1:13" hidden="1" x14ac:dyDescent="0.25">
      <c r="A132">
        <v>10</v>
      </c>
      <c r="B132" s="1" t="s">
        <v>9450</v>
      </c>
      <c r="C132">
        <v>1001</v>
      </c>
      <c r="D132" s="1" t="s">
        <v>9451</v>
      </c>
      <c r="E132">
        <v>100112</v>
      </c>
      <c r="F132" s="1" t="s">
        <v>9726</v>
      </c>
      <c r="G132">
        <v>100112017</v>
      </c>
      <c r="H132">
        <v>17</v>
      </c>
      <c r="I132" s="1" t="s">
        <v>9787</v>
      </c>
      <c r="J132" s="1" t="s">
        <v>9788</v>
      </c>
      <c r="K132" s="1" t="s">
        <v>9789</v>
      </c>
      <c r="L132" s="1" t="s">
        <v>9790</v>
      </c>
      <c r="M132" s="1" t="s">
        <v>9791</v>
      </c>
    </row>
    <row r="133" spans="1:13" hidden="1" x14ac:dyDescent="0.25">
      <c r="A133">
        <v>10</v>
      </c>
      <c r="B133" s="1" t="s">
        <v>9450</v>
      </c>
      <c r="C133">
        <v>1001</v>
      </c>
      <c r="D133" s="1" t="s">
        <v>9451</v>
      </c>
      <c r="E133">
        <v>100112</v>
      </c>
      <c r="F133" s="1" t="s">
        <v>9726</v>
      </c>
      <c r="G133">
        <v>100112018</v>
      </c>
      <c r="H133">
        <v>18</v>
      </c>
      <c r="I133" s="1" t="s">
        <v>9792</v>
      </c>
      <c r="J133" s="1" t="s">
        <v>9793</v>
      </c>
      <c r="K133" s="1" t="s">
        <v>9794</v>
      </c>
      <c r="L133" s="1" t="s">
        <v>9795</v>
      </c>
      <c r="M133" s="1" t="s">
        <v>9796</v>
      </c>
    </row>
    <row r="134" spans="1:13" hidden="1" x14ac:dyDescent="0.25">
      <c r="A134">
        <v>10</v>
      </c>
      <c r="B134" s="1" t="s">
        <v>9450</v>
      </c>
      <c r="C134">
        <v>1001</v>
      </c>
      <c r="D134" s="1" t="s">
        <v>9451</v>
      </c>
      <c r="E134">
        <v>100112</v>
      </c>
      <c r="F134" s="1" t="s">
        <v>9726</v>
      </c>
      <c r="G134">
        <v>100112019</v>
      </c>
      <c r="H134">
        <v>19</v>
      </c>
      <c r="I134" s="1" t="s">
        <v>9797</v>
      </c>
      <c r="J134" s="1" t="s">
        <v>9798</v>
      </c>
      <c r="K134" s="1" t="s">
        <v>9799</v>
      </c>
      <c r="L134" s="1" t="s">
        <v>9800</v>
      </c>
      <c r="M134" s="1" t="s">
        <v>9801</v>
      </c>
    </row>
    <row r="135" spans="1:13" hidden="1" x14ac:dyDescent="0.25">
      <c r="A135">
        <v>10</v>
      </c>
      <c r="B135" s="1" t="s">
        <v>9450</v>
      </c>
      <c r="C135">
        <v>1001</v>
      </c>
      <c r="D135" s="1" t="s">
        <v>9451</v>
      </c>
      <c r="E135">
        <v>100112</v>
      </c>
      <c r="F135" s="1" t="s">
        <v>9726</v>
      </c>
      <c r="G135">
        <v>100112020</v>
      </c>
      <c r="H135">
        <v>20</v>
      </c>
      <c r="I135" s="1" t="s">
        <v>9802</v>
      </c>
      <c r="J135" s="1" t="s">
        <v>9803</v>
      </c>
      <c r="K135" s="1" t="s">
        <v>9804</v>
      </c>
      <c r="L135" s="1" t="s">
        <v>9805</v>
      </c>
      <c r="M135" s="1" t="s">
        <v>9806</v>
      </c>
    </row>
    <row r="136" spans="1:13" hidden="1" x14ac:dyDescent="0.25">
      <c r="A136">
        <v>10</v>
      </c>
      <c r="B136" s="1" t="s">
        <v>9450</v>
      </c>
      <c r="C136">
        <v>1001</v>
      </c>
      <c r="D136" s="1" t="s">
        <v>9451</v>
      </c>
      <c r="E136">
        <v>100112</v>
      </c>
      <c r="F136" s="1" t="s">
        <v>9726</v>
      </c>
      <c r="G136">
        <v>100112021</v>
      </c>
      <c r="H136">
        <v>21</v>
      </c>
      <c r="I136" s="1" t="s">
        <v>9807</v>
      </c>
      <c r="J136" s="1" t="s">
        <v>9808</v>
      </c>
      <c r="K136" s="1" t="s">
        <v>9809</v>
      </c>
      <c r="L136" s="1" t="s">
        <v>9810</v>
      </c>
      <c r="M136" s="1" t="s">
        <v>9811</v>
      </c>
    </row>
    <row r="137" spans="1:13" hidden="1" x14ac:dyDescent="0.25">
      <c r="A137">
        <v>10</v>
      </c>
      <c r="B137" s="1" t="s">
        <v>9450</v>
      </c>
      <c r="C137">
        <v>1001</v>
      </c>
      <c r="D137" s="1" t="s">
        <v>9451</v>
      </c>
      <c r="E137">
        <v>100112</v>
      </c>
      <c r="F137" s="1" t="s">
        <v>9726</v>
      </c>
      <c r="G137">
        <v>100112022</v>
      </c>
      <c r="H137">
        <v>22</v>
      </c>
      <c r="I137" s="1" t="s">
        <v>9812</v>
      </c>
      <c r="J137" s="1" t="s">
        <v>9813</v>
      </c>
      <c r="K137" s="1" t="s">
        <v>9814</v>
      </c>
      <c r="L137" s="1" t="s">
        <v>9815</v>
      </c>
      <c r="M137" s="1" t="s">
        <v>9816</v>
      </c>
    </row>
    <row r="138" spans="1:13" hidden="1" x14ac:dyDescent="0.25">
      <c r="A138">
        <v>10</v>
      </c>
      <c r="B138" s="1" t="s">
        <v>9450</v>
      </c>
      <c r="C138">
        <v>1001</v>
      </c>
      <c r="D138" s="1" t="s">
        <v>9451</v>
      </c>
      <c r="E138">
        <v>100112</v>
      </c>
      <c r="F138" s="1" t="s">
        <v>9726</v>
      </c>
      <c r="G138">
        <v>100112023</v>
      </c>
      <c r="H138">
        <v>23</v>
      </c>
      <c r="I138" s="1" t="s">
        <v>9817</v>
      </c>
      <c r="J138" s="1" t="s">
        <v>9818</v>
      </c>
      <c r="K138" s="1" t="s">
        <v>9819</v>
      </c>
      <c r="L138" s="1" t="s">
        <v>9820</v>
      </c>
      <c r="M138" s="1" t="s">
        <v>9821</v>
      </c>
    </row>
    <row r="139" spans="1:13" hidden="1" x14ac:dyDescent="0.25">
      <c r="A139">
        <v>10</v>
      </c>
      <c r="B139" s="1" t="s">
        <v>9450</v>
      </c>
      <c r="C139">
        <v>1001</v>
      </c>
      <c r="D139" s="1" t="s">
        <v>9451</v>
      </c>
      <c r="E139">
        <v>100112</v>
      </c>
      <c r="F139" s="1" t="s">
        <v>9726</v>
      </c>
      <c r="G139">
        <v>100112024</v>
      </c>
      <c r="H139">
        <v>24</v>
      </c>
      <c r="I139" s="1" t="s">
        <v>9822</v>
      </c>
      <c r="J139" s="1" t="s">
        <v>9823</v>
      </c>
      <c r="K139" s="1" t="s">
        <v>9824</v>
      </c>
      <c r="L139" s="1" t="s">
        <v>9825</v>
      </c>
      <c r="M139" s="1" t="s">
        <v>9826</v>
      </c>
    </row>
    <row r="140" spans="1:13" hidden="1" x14ac:dyDescent="0.25">
      <c r="A140">
        <v>10</v>
      </c>
      <c r="B140" s="1" t="s">
        <v>9450</v>
      </c>
      <c r="C140">
        <v>1001</v>
      </c>
      <c r="D140" s="1" t="s">
        <v>9451</v>
      </c>
      <c r="E140">
        <v>100112</v>
      </c>
      <c r="F140" s="1" t="s">
        <v>9726</v>
      </c>
      <c r="G140">
        <v>100112025</v>
      </c>
      <c r="H140">
        <v>25</v>
      </c>
      <c r="I140" s="1" t="s">
        <v>9827</v>
      </c>
      <c r="J140" s="1" t="s">
        <v>9828</v>
      </c>
      <c r="K140" s="1" t="s">
        <v>9829</v>
      </c>
      <c r="L140" s="1" t="s">
        <v>9830</v>
      </c>
      <c r="M140" s="1" t="s">
        <v>9831</v>
      </c>
    </row>
    <row r="141" spans="1:13" hidden="1" x14ac:dyDescent="0.25">
      <c r="A141">
        <v>10</v>
      </c>
      <c r="B141" s="1" t="s">
        <v>9450</v>
      </c>
      <c r="C141">
        <v>1001</v>
      </c>
      <c r="D141" s="1" t="s">
        <v>9451</v>
      </c>
      <c r="E141">
        <v>100112</v>
      </c>
      <c r="F141" s="1" t="s">
        <v>9726</v>
      </c>
      <c r="G141">
        <v>100112026</v>
      </c>
      <c r="H141">
        <v>26</v>
      </c>
      <c r="I141" s="1" t="s">
        <v>9832</v>
      </c>
      <c r="J141" s="1" t="s">
        <v>9833</v>
      </c>
      <c r="K141" s="1" t="s">
        <v>9834</v>
      </c>
      <c r="L141" s="1" t="s">
        <v>9835</v>
      </c>
      <c r="M141" s="1" t="s">
        <v>9836</v>
      </c>
    </row>
    <row r="142" spans="1:13" hidden="1" x14ac:dyDescent="0.25">
      <c r="A142">
        <v>10</v>
      </c>
      <c r="B142" s="1" t="s">
        <v>9450</v>
      </c>
      <c r="C142">
        <v>1001</v>
      </c>
      <c r="D142" s="1" t="s">
        <v>9451</v>
      </c>
      <c r="E142">
        <v>100112</v>
      </c>
      <c r="F142" s="1" t="s">
        <v>9726</v>
      </c>
      <c r="G142">
        <v>100112027</v>
      </c>
      <c r="H142">
        <v>27</v>
      </c>
      <c r="I142" s="1" t="s">
        <v>9837</v>
      </c>
      <c r="J142" s="1" t="s">
        <v>9838</v>
      </c>
      <c r="K142" s="1" t="s">
        <v>9839</v>
      </c>
      <c r="L142" s="1" t="s">
        <v>9840</v>
      </c>
      <c r="M142" s="1" t="s">
        <v>9841</v>
      </c>
    </row>
    <row r="143" spans="1:13" hidden="1" x14ac:dyDescent="0.25">
      <c r="A143">
        <v>10</v>
      </c>
      <c r="B143" s="1" t="s">
        <v>9450</v>
      </c>
      <c r="C143">
        <v>1001</v>
      </c>
      <c r="D143" s="1" t="s">
        <v>9451</v>
      </c>
      <c r="E143">
        <v>100112</v>
      </c>
      <c r="F143" s="1" t="s">
        <v>9726</v>
      </c>
      <c r="G143">
        <v>100112028</v>
      </c>
      <c r="H143">
        <v>28</v>
      </c>
      <c r="I143" s="1" t="s">
        <v>9842</v>
      </c>
      <c r="J143" s="1" t="s">
        <v>9843</v>
      </c>
      <c r="K143" s="1" t="s">
        <v>9844</v>
      </c>
      <c r="L143" s="1" t="s">
        <v>9845</v>
      </c>
      <c r="M143" s="1" t="s">
        <v>9846</v>
      </c>
    </row>
    <row r="144" spans="1:13" hidden="1" x14ac:dyDescent="0.25">
      <c r="A144">
        <v>10</v>
      </c>
      <c r="B144" s="1" t="s">
        <v>9450</v>
      </c>
      <c r="C144">
        <v>1001</v>
      </c>
      <c r="D144" s="1" t="s">
        <v>9451</v>
      </c>
      <c r="E144">
        <v>100112</v>
      </c>
      <c r="F144" s="1" t="s">
        <v>9726</v>
      </c>
      <c r="G144">
        <v>100112029</v>
      </c>
      <c r="H144">
        <v>29</v>
      </c>
      <c r="I144" s="1" t="s">
        <v>9847</v>
      </c>
      <c r="J144" s="1" t="s">
        <v>9848</v>
      </c>
      <c r="K144" s="1" t="s">
        <v>9849</v>
      </c>
      <c r="L144" s="1" t="s">
        <v>9850</v>
      </c>
      <c r="M144" s="1" t="s">
        <v>9851</v>
      </c>
    </row>
    <row r="145" spans="1:13" hidden="1" x14ac:dyDescent="0.25">
      <c r="A145">
        <v>10</v>
      </c>
      <c r="B145" s="1" t="s">
        <v>9450</v>
      </c>
      <c r="C145">
        <v>1001</v>
      </c>
      <c r="D145" s="1" t="s">
        <v>9451</v>
      </c>
      <c r="E145">
        <v>100112</v>
      </c>
      <c r="F145" s="1" t="s">
        <v>9726</v>
      </c>
      <c r="G145">
        <v>100112030</v>
      </c>
      <c r="H145">
        <v>30</v>
      </c>
      <c r="I145" s="1" t="s">
        <v>9852</v>
      </c>
      <c r="J145" s="1" t="s">
        <v>9853</v>
      </c>
      <c r="K145" s="1" t="s">
        <v>9854</v>
      </c>
      <c r="L145" s="1" t="s">
        <v>9855</v>
      </c>
      <c r="M145" s="1" t="s">
        <v>9856</v>
      </c>
    </row>
    <row r="146" spans="1:13" hidden="1" x14ac:dyDescent="0.25">
      <c r="A146">
        <v>10</v>
      </c>
      <c r="B146" s="1" t="s">
        <v>9450</v>
      </c>
      <c r="C146">
        <v>1001</v>
      </c>
      <c r="D146" s="1" t="s">
        <v>9451</v>
      </c>
      <c r="E146">
        <v>100112</v>
      </c>
      <c r="F146" s="1" t="s">
        <v>9726</v>
      </c>
      <c r="G146">
        <v>100112031</v>
      </c>
      <c r="H146">
        <v>31</v>
      </c>
      <c r="I146" s="1" t="s">
        <v>9857</v>
      </c>
      <c r="J146" s="1" t="s">
        <v>9858</v>
      </c>
      <c r="K146" s="1" t="s">
        <v>9859</v>
      </c>
      <c r="L146" s="1" t="s">
        <v>9860</v>
      </c>
      <c r="M146" s="1" t="s">
        <v>9861</v>
      </c>
    </row>
    <row r="147" spans="1:13" hidden="1" x14ac:dyDescent="0.25">
      <c r="A147">
        <v>10</v>
      </c>
      <c r="B147" s="1" t="s">
        <v>9450</v>
      </c>
      <c r="C147">
        <v>1001</v>
      </c>
      <c r="D147" s="1" t="s">
        <v>9451</v>
      </c>
      <c r="E147">
        <v>100112</v>
      </c>
      <c r="F147" s="1" t="s">
        <v>9726</v>
      </c>
      <c r="G147">
        <v>100112032</v>
      </c>
      <c r="H147">
        <v>32</v>
      </c>
      <c r="I147" s="1" t="s">
        <v>9862</v>
      </c>
      <c r="J147" s="1" t="s">
        <v>9863</v>
      </c>
      <c r="K147" s="1" t="s">
        <v>9864</v>
      </c>
      <c r="L147" s="1" t="s">
        <v>9865</v>
      </c>
      <c r="M147" s="1" t="s">
        <v>9866</v>
      </c>
    </row>
    <row r="148" spans="1:13" hidden="1" x14ac:dyDescent="0.25">
      <c r="A148">
        <v>10</v>
      </c>
      <c r="B148" s="1" t="s">
        <v>9450</v>
      </c>
      <c r="C148">
        <v>1001</v>
      </c>
      <c r="D148" s="1" t="s">
        <v>9451</v>
      </c>
      <c r="E148">
        <v>100112</v>
      </c>
      <c r="F148" s="1" t="s">
        <v>9726</v>
      </c>
      <c r="G148">
        <v>100112033</v>
      </c>
      <c r="H148">
        <v>33</v>
      </c>
      <c r="I148" s="1" t="s">
        <v>9867</v>
      </c>
      <c r="J148" s="1" t="s">
        <v>9868</v>
      </c>
      <c r="K148" s="1" t="s">
        <v>9869</v>
      </c>
      <c r="L148" s="1" t="s">
        <v>9870</v>
      </c>
      <c r="M148" s="1" t="s">
        <v>9871</v>
      </c>
    </row>
    <row r="149" spans="1:13" hidden="1" x14ac:dyDescent="0.25">
      <c r="A149">
        <v>10</v>
      </c>
      <c r="B149" s="1" t="s">
        <v>9450</v>
      </c>
      <c r="C149">
        <v>1001</v>
      </c>
      <c r="D149" s="1" t="s">
        <v>9451</v>
      </c>
      <c r="E149">
        <v>100112</v>
      </c>
      <c r="F149" s="1" t="s">
        <v>9726</v>
      </c>
      <c r="G149">
        <v>100112034</v>
      </c>
      <c r="H149">
        <v>34</v>
      </c>
      <c r="I149" s="1" t="s">
        <v>9872</v>
      </c>
      <c r="J149" s="1" t="s">
        <v>9873</v>
      </c>
      <c r="K149" s="1" t="s">
        <v>9874</v>
      </c>
      <c r="L149" s="1" t="s">
        <v>9875</v>
      </c>
      <c r="M149" s="1" t="s">
        <v>9876</v>
      </c>
    </row>
    <row r="150" spans="1:13" hidden="1" x14ac:dyDescent="0.25">
      <c r="A150">
        <v>10</v>
      </c>
      <c r="B150" s="1" t="s">
        <v>9450</v>
      </c>
      <c r="C150">
        <v>1001</v>
      </c>
      <c r="D150" s="1" t="s">
        <v>9451</v>
      </c>
      <c r="E150">
        <v>100112</v>
      </c>
      <c r="F150" s="1" t="s">
        <v>9726</v>
      </c>
      <c r="G150">
        <v>100112035</v>
      </c>
      <c r="H150">
        <v>35</v>
      </c>
      <c r="I150" s="1" t="s">
        <v>9877</v>
      </c>
      <c r="J150" s="1" t="s">
        <v>9878</v>
      </c>
      <c r="K150" s="1" t="s">
        <v>9879</v>
      </c>
      <c r="L150" s="1" t="s">
        <v>9880</v>
      </c>
      <c r="M150" s="1" t="s">
        <v>9881</v>
      </c>
    </row>
    <row r="151" spans="1:13" hidden="1" x14ac:dyDescent="0.25">
      <c r="A151">
        <v>10</v>
      </c>
      <c r="B151" s="1" t="s">
        <v>9450</v>
      </c>
      <c r="C151">
        <v>1001</v>
      </c>
      <c r="D151" s="1" t="s">
        <v>9451</v>
      </c>
      <c r="E151">
        <v>100112</v>
      </c>
      <c r="F151" s="1" t="s">
        <v>9726</v>
      </c>
      <c r="G151">
        <v>100112036</v>
      </c>
      <c r="H151">
        <v>36</v>
      </c>
      <c r="I151" s="1" t="s">
        <v>9882</v>
      </c>
      <c r="J151" s="1" t="s">
        <v>9883</v>
      </c>
      <c r="K151" s="1" t="s">
        <v>9884</v>
      </c>
      <c r="L151" s="1" t="s">
        <v>9885</v>
      </c>
      <c r="M151" s="1" t="s">
        <v>9886</v>
      </c>
    </row>
    <row r="152" spans="1:13" hidden="1" x14ac:dyDescent="0.25">
      <c r="A152">
        <v>10</v>
      </c>
      <c r="B152" s="1" t="s">
        <v>9450</v>
      </c>
      <c r="C152">
        <v>1001</v>
      </c>
      <c r="D152" s="1" t="s">
        <v>9451</v>
      </c>
      <c r="E152">
        <v>100112</v>
      </c>
      <c r="F152" s="1" t="s">
        <v>9726</v>
      </c>
      <c r="G152">
        <v>100112037</v>
      </c>
      <c r="H152">
        <v>37</v>
      </c>
      <c r="I152" s="1" t="s">
        <v>9887</v>
      </c>
      <c r="J152" s="1" t="s">
        <v>9888</v>
      </c>
      <c r="K152" s="1" t="s">
        <v>9889</v>
      </c>
      <c r="L152" s="1" t="s">
        <v>9890</v>
      </c>
      <c r="M152" s="1" t="s">
        <v>9891</v>
      </c>
    </row>
    <row r="153" spans="1:13" hidden="1" x14ac:dyDescent="0.25">
      <c r="A153">
        <v>10</v>
      </c>
      <c r="B153" s="1" t="s">
        <v>9450</v>
      </c>
      <c r="C153">
        <v>1001</v>
      </c>
      <c r="D153" s="1" t="s">
        <v>9451</v>
      </c>
      <c r="E153">
        <v>100112</v>
      </c>
      <c r="F153" s="1" t="s">
        <v>9726</v>
      </c>
      <c r="G153">
        <v>100112038</v>
      </c>
      <c r="H153">
        <v>38</v>
      </c>
      <c r="I153" s="1" t="s">
        <v>9892</v>
      </c>
      <c r="J153" s="1" t="s">
        <v>9893</v>
      </c>
      <c r="K153" s="1" t="s">
        <v>9894</v>
      </c>
      <c r="L153" s="1" t="s">
        <v>9895</v>
      </c>
      <c r="M153" s="1" t="s">
        <v>9896</v>
      </c>
    </row>
    <row r="154" spans="1:13" hidden="1" x14ac:dyDescent="0.25">
      <c r="A154">
        <v>10</v>
      </c>
      <c r="B154" s="1" t="s">
        <v>9450</v>
      </c>
      <c r="C154">
        <v>1001</v>
      </c>
      <c r="D154" s="1" t="s">
        <v>9451</v>
      </c>
      <c r="E154">
        <v>100112</v>
      </c>
      <c r="F154" s="1" t="s">
        <v>9726</v>
      </c>
      <c r="G154">
        <v>100112039</v>
      </c>
      <c r="H154">
        <v>39</v>
      </c>
      <c r="I154" s="1" t="s">
        <v>9897</v>
      </c>
      <c r="J154" s="1" t="s">
        <v>9898</v>
      </c>
      <c r="K154" s="1" t="s">
        <v>9899</v>
      </c>
      <c r="L154" s="1" t="s">
        <v>9900</v>
      </c>
      <c r="M154" s="1" t="s">
        <v>9901</v>
      </c>
    </row>
    <row r="155" spans="1:13" hidden="1" x14ac:dyDescent="0.25">
      <c r="A155">
        <v>10</v>
      </c>
      <c r="B155" s="1" t="s">
        <v>9450</v>
      </c>
      <c r="C155">
        <v>1001</v>
      </c>
      <c r="D155" s="1" t="s">
        <v>9451</v>
      </c>
      <c r="E155">
        <v>100112</v>
      </c>
      <c r="F155" s="1" t="s">
        <v>9726</v>
      </c>
      <c r="G155">
        <v>100112040</v>
      </c>
      <c r="H155">
        <v>40</v>
      </c>
      <c r="I155" s="1" t="s">
        <v>9902</v>
      </c>
      <c r="J155" s="1" t="s">
        <v>9903</v>
      </c>
      <c r="K155" s="1" t="s">
        <v>9904</v>
      </c>
      <c r="L155" s="1" t="s">
        <v>9905</v>
      </c>
      <c r="M155" s="1" t="s">
        <v>9906</v>
      </c>
    </row>
    <row r="156" spans="1:13" hidden="1" x14ac:dyDescent="0.25">
      <c r="A156">
        <v>10</v>
      </c>
      <c r="B156" s="1" t="s">
        <v>9450</v>
      </c>
      <c r="C156">
        <v>1001</v>
      </c>
      <c r="D156" s="1" t="s">
        <v>9451</v>
      </c>
      <c r="E156">
        <v>100112</v>
      </c>
      <c r="F156" s="1" t="s">
        <v>9726</v>
      </c>
      <c r="G156">
        <v>100112041</v>
      </c>
      <c r="H156">
        <v>41</v>
      </c>
      <c r="I156" s="1" t="s">
        <v>9907</v>
      </c>
      <c r="J156" s="1" t="s">
        <v>9908</v>
      </c>
      <c r="K156" s="1" t="s">
        <v>9909</v>
      </c>
      <c r="L156" s="1" t="s">
        <v>9910</v>
      </c>
      <c r="M156" s="1" t="s">
        <v>9911</v>
      </c>
    </row>
    <row r="157" spans="1:13" hidden="1" x14ac:dyDescent="0.25">
      <c r="A157">
        <v>10</v>
      </c>
      <c r="B157" s="1" t="s">
        <v>9450</v>
      </c>
      <c r="C157">
        <v>1001</v>
      </c>
      <c r="D157" s="1" t="s">
        <v>9451</v>
      </c>
      <c r="E157">
        <v>100112</v>
      </c>
      <c r="F157" s="1" t="s">
        <v>9726</v>
      </c>
      <c r="G157">
        <v>100112042</v>
      </c>
      <c r="H157">
        <v>42</v>
      </c>
      <c r="I157" s="1" t="s">
        <v>9912</v>
      </c>
      <c r="J157" s="1" t="s">
        <v>9913</v>
      </c>
      <c r="K157" s="1" t="s">
        <v>9914</v>
      </c>
      <c r="L157" s="1" t="s">
        <v>9915</v>
      </c>
      <c r="M157" s="1" t="s">
        <v>9916</v>
      </c>
    </row>
    <row r="158" spans="1:13" hidden="1" x14ac:dyDescent="0.25">
      <c r="A158">
        <v>10</v>
      </c>
      <c r="B158" s="1" t="s">
        <v>9450</v>
      </c>
      <c r="C158">
        <v>1001</v>
      </c>
      <c r="D158" s="1" t="s">
        <v>9451</v>
      </c>
      <c r="E158">
        <v>100112</v>
      </c>
      <c r="F158" s="1" t="s">
        <v>9726</v>
      </c>
      <c r="G158">
        <v>100112043</v>
      </c>
      <c r="H158">
        <v>43</v>
      </c>
      <c r="I158" s="1" t="s">
        <v>9917</v>
      </c>
      <c r="J158" s="1" t="s">
        <v>9918</v>
      </c>
      <c r="K158" s="1" t="s">
        <v>9919</v>
      </c>
      <c r="L158" s="1" t="s">
        <v>9920</v>
      </c>
      <c r="M158" s="1" t="s">
        <v>9921</v>
      </c>
    </row>
    <row r="159" spans="1:13" hidden="1" x14ac:dyDescent="0.25">
      <c r="A159">
        <v>10</v>
      </c>
      <c r="B159" s="1" t="s">
        <v>9450</v>
      </c>
      <c r="C159">
        <v>1001</v>
      </c>
      <c r="D159" s="1" t="s">
        <v>9451</v>
      </c>
      <c r="E159">
        <v>100112</v>
      </c>
      <c r="F159" s="1" t="s">
        <v>9726</v>
      </c>
      <c r="G159">
        <v>100112044</v>
      </c>
      <c r="H159">
        <v>44</v>
      </c>
      <c r="I159" s="1" t="s">
        <v>9922</v>
      </c>
      <c r="J159" s="1" t="s">
        <v>9923</v>
      </c>
      <c r="K159" s="1" t="s">
        <v>9924</v>
      </c>
      <c r="L159" s="1" t="s">
        <v>9925</v>
      </c>
      <c r="M159" s="1" t="s">
        <v>9926</v>
      </c>
    </row>
    <row r="160" spans="1:13" hidden="1" x14ac:dyDescent="0.25">
      <c r="A160">
        <v>10</v>
      </c>
      <c r="B160" s="1" t="s">
        <v>9450</v>
      </c>
      <c r="C160">
        <v>1001</v>
      </c>
      <c r="D160" s="1" t="s">
        <v>9451</v>
      </c>
      <c r="E160">
        <v>100112</v>
      </c>
      <c r="F160" s="1" t="s">
        <v>9726</v>
      </c>
      <c r="G160">
        <v>100112045</v>
      </c>
      <c r="H160">
        <v>45</v>
      </c>
      <c r="I160" s="1" t="s">
        <v>9927</v>
      </c>
      <c r="J160" s="1" t="s">
        <v>9928</v>
      </c>
      <c r="K160" s="1" t="s">
        <v>9929</v>
      </c>
      <c r="L160" s="1" t="s">
        <v>9930</v>
      </c>
      <c r="M160" s="1" t="s">
        <v>9931</v>
      </c>
    </row>
    <row r="161" spans="1:13" hidden="1" x14ac:dyDescent="0.25">
      <c r="A161">
        <v>10</v>
      </c>
      <c r="B161" s="1" t="s">
        <v>9450</v>
      </c>
      <c r="C161">
        <v>1001</v>
      </c>
      <c r="D161" s="1" t="s">
        <v>9451</v>
      </c>
      <c r="E161">
        <v>100112</v>
      </c>
      <c r="F161" s="1" t="s">
        <v>9726</v>
      </c>
      <c r="G161">
        <v>100112046</v>
      </c>
      <c r="H161">
        <v>46</v>
      </c>
      <c r="I161" s="1" t="s">
        <v>9726</v>
      </c>
      <c r="J161" s="1" t="s">
        <v>9932</v>
      </c>
      <c r="K161" s="1" t="s">
        <v>9933</v>
      </c>
      <c r="L161" s="1" t="s">
        <v>9934</v>
      </c>
      <c r="M161" s="1" t="s">
        <v>9935</v>
      </c>
    </row>
    <row r="162" spans="1:13" hidden="1" x14ac:dyDescent="0.25">
      <c r="A162">
        <v>10</v>
      </c>
      <c r="B162" s="1" t="s">
        <v>9450</v>
      </c>
      <c r="C162">
        <v>1001</v>
      </c>
      <c r="D162" s="1" t="s">
        <v>9451</v>
      </c>
      <c r="E162">
        <v>100112</v>
      </c>
      <c r="F162" s="1" t="s">
        <v>9726</v>
      </c>
      <c r="G162">
        <v>100112047</v>
      </c>
      <c r="H162">
        <v>47</v>
      </c>
      <c r="I162" s="1" t="s">
        <v>9936</v>
      </c>
      <c r="J162" s="1" t="s">
        <v>9937</v>
      </c>
      <c r="K162" s="1" t="s">
        <v>9938</v>
      </c>
      <c r="L162" s="1" t="s">
        <v>9939</v>
      </c>
      <c r="M162" s="1" t="s">
        <v>9940</v>
      </c>
    </row>
    <row r="163" spans="1:13" hidden="1" x14ac:dyDescent="0.25">
      <c r="A163">
        <v>10</v>
      </c>
      <c r="B163" s="1" t="s">
        <v>9450</v>
      </c>
      <c r="C163">
        <v>1001</v>
      </c>
      <c r="D163" s="1" t="s">
        <v>9451</v>
      </c>
      <c r="E163">
        <v>100112</v>
      </c>
      <c r="F163" s="1" t="s">
        <v>9726</v>
      </c>
      <c r="G163">
        <v>100112048</v>
      </c>
      <c r="H163">
        <v>48</v>
      </c>
      <c r="I163" s="1" t="s">
        <v>9941</v>
      </c>
      <c r="J163" s="1" t="s">
        <v>9942</v>
      </c>
      <c r="K163" s="1" t="s">
        <v>9943</v>
      </c>
      <c r="L163" s="1" t="s">
        <v>9944</v>
      </c>
      <c r="M163" s="1" t="s">
        <v>9945</v>
      </c>
    </row>
    <row r="164" spans="1:13" hidden="1" x14ac:dyDescent="0.25">
      <c r="A164">
        <v>10</v>
      </c>
      <c r="B164" s="1" t="s">
        <v>9450</v>
      </c>
      <c r="C164">
        <v>1001</v>
      </c>
      <c r="D164" s="1" t="s">
        <v>9451</v>
      </c>
      <c r="E164">
        <v>100112</v>
      </c>
      <c r="F164" s="1" t="s">
        <v>9726</v>
      </c>
      <c r="G164">
        <v>100112049</v>
      </c>
      <c r="H164">
        <v>49</v>
      </c>
      <c r="I164" s="1" t="s">
        <v>9946</v>
      </c>
      <c r="J164" s="1" t="s">
        <v>9947</v>
      </c>
      <c r="K164" s="1" t="s">
        <v>9948</v>
      </c>
      <c r="L164" s="1" t="s">
        <v>9949</v>
      </c>
      <c r="M164" s="1" t="s">
        <v>9950</v>
      </c>
    </row>
    <row r="165" spans="1:13" hidden="1" x14ac:dyDescent="0.25">
      <c r="A165">
        <v>10</v>
      </c>
      <c r="B165" s="1" t="s">
        <v>9450</v>
      </c>
      <c r="C165">
        <v>1001</v>
      </c>
      <c r="D165" s="1" t="s">
        <v>9451</v>
      </c>
      <c r="E165">
        <v>100112</v>
      </c>
      <c r="F165" s="1" t="s">
        <v>9726</v>
      </c>
      <c r="G165">
        <v>100112050</v>
      </c>
      <c r="H165">
        <v>50</v>
      </c>
      <c r="I165" s="1" t="s">
        <v>9951</v>
      </c>
      <c r="J165" s="1" t="s">
        <v>9952</v>
      </c>
      <c r="K165" s="1" t="s">
        <v>9953</v>
      </c>
      <c r="L165" s="1" t="s">
        <v>9954</v>
      </c>
      <c r="M165" s="1" t="s">
        <v>9955</v>
      </c>
    </row>
    <row r="166" spans="1:13" hidden="1" x14ac:dyDescent="0.25">
      <c r="A166">
        <v>10</v>
      </c>
      <c r="B166" s="1" t="s">
        <v>9450</v>
      </c>
      <c r="C166">
        <v>1001</v>
      </c>
      <c r="D166" s="1" t="s">
        <v>9451</v>
      </c>
      <c r="E166">
        <v>100112</v>
      </c>
      <c r="F166" s="1" t="s">
        <v>9726</v>
      </c>
      <c r="G166">
        <v>100112051</v>
      </c>
      <c r="H166">
        <v>51</v>
      </c>
      <c r="I166" s="1" t="s">
        <v>9956</v>
      </c>
      <c r="J166" s="1" t="s">
        <v>9957</v>
      </c>
      <c r="K166" s="1" t="s">
        <v>9958</v>
      </c>
      <c r="L166" s="1" t="s">
        <v>9959</v>
      </c>
      <c r="M166" s="1" t="s">
        <v>9960</v>
      </c>
    </row>
    <row r="167" spans="1:13" hidden="1" x14ac:dyDescent="0.25">
      <c r="A167">
        <v>10</v>
      </c>
      <c r="B167" s="1" t="s">
        <v>9450</v>
      </c>
      <c r="C167">
        <v>1001</v>
      </c>
      <c r="D167" s="1" t="s">
        <v>9451</v>
      </c>
      <c r="E167">
        <v>100112</v>
      </c>
      <c r="F167" s="1" t="s">
        <v>9726</v>
      </c>
      <c r="G167">
        <v>100112052</v>
      </c>
      <c r="H167">
        <v>52</v>
      </c>
      <c r="I167" s="1" t="s">
        <v>9872</v>
      </c>
      <c r="J167" s="1" t="s">
        <v>9961</v>
      </c>
      <c r="K167" s="1" t="s">
        <v>9962</v>
      </c>
      <c r="L167" s="1" t="s">
        <v>9963</v>
      </c>
      <c r="M167" s="1" t="s">
        <v>9964</v>
      </c>
    </row>
    <row r="168" spans="1:13" hidden="1" x14ac:dyDescent="0.25">
      <c r="A168">
        <v>10</v>
      </c>
      <c r="B168" s="1" t="s">
        <v>9450</v>
      </c>
      <c r="C168">
        <v>1001</v>
      </c>
      <c r="D168" s="1" t="s">
        <v>9451</v>
      </c>
      <c r="E168">
        <v>100112</v>
      </c>
      <c r="F168" s="1" t="s">
        <v>9726</v>
      </c>
      <c r="G168">
        <v>100112053</v>
      </c>
      <c r="H168">
        <v>53</v>
      </c>
      <c r="I168" s="1" t="s">
        <v>9965</v>
      </c>
      <c r="J168" s="1" t="s">
        <v>9966</v>
      </c>
      <c r="K168" s="1" t="s">
        <v>9967</v>
      </c>
      <c r="L168" s="1" t="s">
        <v>9968</v>
      </c>
      <c r="M168" s="1" t="s">
        <v>9969</v>
      </c>
    </row>
    <row r="169" spans="1:13" hidden="1" x14ac:dyDescent="0.25">
      <c r="A169">
        <v>10</v>
      </c>
      <c r="B169" s="1" t="s">
        <v>9450</v>
      </c>
      <c r="C169">
        <v>1001</v>
      </c>
      <c r="D169" s="1" t="s">
        <v>9451</v>
      </c>
      <c r="E169">
        <v>100112</v>
      </c>
      <c r="F169" s="1" t="s">
        <v>9726</v>
      </c>
      <c r="G169">
        <v>100112054</v>
      </c>
      <c r="H169">
        <v>54</v>
      </c>
      <c r="I169" s="1" t="s">
        <v>10669</v>
      </c>
      <c r="J169" s="1" t="s">
        <v>10670</v>
      </c>
      <c r="K169" s="1" t="s">
        <v>10671</v>
      </c>
      <c r="L169" s="1" t="s">
        <v>10672</v>
      </c>
      <c r="M169" s="1" t="s">
        <v>10673</v>
      </c>
    </row>
    <row r="170" spans="1:13" hidden="1" x14ac:dyDescent="0.25">
      <c r="A170">
        <v>10</v>
      </c>
      <c r="B170" s="1" t="s">
        <v>9450</v>
      </c>
      <c r="C170">
        <v>1001</v>
      </c>
      <c r="D170" s="1" t="s">
        <v>9451</v>
      </c>
      <c r="E170">
        <v>100112</v>
      </c>
      <c r="F170" s="1" t="s">
        <v>9726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9450</v>
      </c>
      <c r="C171">
        <v>1001</v>
      </c>
      <c r="D171" s="1" t="s">
        <v>9451</v>
      </c>
      <c r="E171">
        <v>100112</v>
      </c>
      <c r="F171" s="1" t="s">
        <v>9726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9450</v>
      </c>
      <c r="C172">
        <v>1001</v>
      </c>
      <c r="D172" s="1" t="s">
        <v>9451</v>
      </c>
      <c r="E172">
        <v>100112</v>
      </c>
      <c r="F172" s="1" t="s">
        <v>9726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9450</v>
      </c>
      <c r="C173">
        <v>1001</v>
      </c>
      <c r="D173" s="1" t="s">
        <v>9451</v>
      </c>
      <c r="E173">
        <v>100112</v>
      </c>
      <c r="F173" s="1" t="s">
        <v>9726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9450</v>
      </c>
      <c r="C174">
        <v>1001</v>
      </c>
      <c r="D174" s="1" t="s">
        <v>9451</v>
      </c>
      <c r="E174">
        <v>100113</v>
      </c>
      <c r="F174" s="1" t="s">
        <v>9970</v>
      </c>
      <c r="G174">
        <v>100113001</v>
      </c>
      <c r="H174">
        <v>1</v>
      </c>
      <c r="I174" s="1" t="s">
        <v>10354</v>
      </c>
      <c r="J174" s="1" t="s">
        <v>10355</v>
      </c>
      <c r="K174" s="1" t="s">
        <v>10356</v>
      </c>
      <c r="L174" s="1" t="s">
        <v>10357</v>
      </c>
      <c r="M174" s="1" t="s">
        <v>10358</v>
      </c>
    </row>
    <row r="175" spans="1:13" hidden="1" x14ac:dyDescent="0.25">
      <c r="A175">
        <v>10</v>
      </c>
      <c r="B175" s="1" t="s">
        <v>9450</v>
      </c>
      <c r="C175">
        <v>1001</v>
      </c>
      <c r="D175" s="1" t="s">
        <v>9451</v>
      </c>
      <c r="E175">
        <v>100113</v>
      </c>
      <c r="F175" s="1" t="s">
        <v>9970</v>
      </c>
      <c r="G175">
        <v>100113002</v>
      </c>
      <c r="H175">
        <v>2</v>
      </c>
      <c r="I175" s="1" t="s">
        <v>10269</v>
      </c>
      <c r="J175" s="1" t="s">
        <v>10270</v>
      </c>
      <c r="K175" s="1" t="s">
        <v>10271</v>
      </c>
      <c r="L175" s="1" t="s">
        <v>10272</v>
      </c>
      <c r="M175" s="1" t="s">
        <v>10273</v>
      </c>
    </row>
    <row r="176" spans="1:13" hidden="1" x14ac:dyDescent="0.25">
      <c r="A176">
        <v>10</v>
      </c>
      <c r="B176" s="1" t="s">
        <v>9450</v>
      </c>
      <c r="C176">
        <v>1001</v>
      </c>
      <c r="D176" s="1" t="s">
        <v>9451</v>
      </c>
      <c r="E176">
        <v>100113</v>
      </c>
      <c r="F176" s="1" t="s">
        <v>9970</v>
      </c>
      <c r="G176">
        <v>100113003</v>
      </c>
      <c r="H176">
        <v>3</v>
      </c>
      <c r="I176" s="1" t="s">
        <v>10193</v>
      </c>
      <c r="J176" s="1" t="s">
        <v>10194</v>
      </c>
      <c r="K176" s="1" t="s">
        <v>10195</v>
      </c>
      <c r="L176" s="1" t="s">
        <v>10196</v>
      </c>
      <c r="M176" s="1" t="s">
        <v>10197</v>
      </c>
    </row>
    <row r="177" spans="1:13" hidden="1" x14ac:dyDescent="0.25">
      <c r="A177">
        <v>10</v>
      </c>
      <c r="B177" s="1" t="s">
        <v>9450</v>
      </c>
      <c r="C177">
        <v>1001</v>
      </c>
      <c r="D177" s="1" t="s">
        <v>9451</v>
      </c>
      <c r="E177">
        <v>100113</v>
      </c>
      <c r="F177" s="1" t="s">
        <v>9970</v>
      </c>
      <c r="G177">
        <v>100113004</v>
      </c>
      <c r="H177">
        <v>4</v>
      </c>
      <c r="I177" s="1" t="s">
        <v>10124</v>
      </c>
      <c r="J177" s="1" t="s">
        <v>10125</v>
      </c>
      <c r="K177" s="1" t="s">
        <v>10126</v>
      </c>
      <c r="L177" s="1" t="s">
        <v>10127</v>
      </c>
      <c r="M177" s="1" t="s">
        <v>10128</v>
      </c>
    </row>
    <row r="178" spans="1:13" hidden="1" x14ac:dyDescent="0.25">
      <c r="A178">
        <v>10</v>
      </c>
      <c r="B178" s="1" t="s">
        <v>9450</v>
      </c>
      <c r="C178">
        <v>1001</v>
      </c>
      <c r="D178" s="1" t="s">
        <v>9451</v>
      </c>
      <c r="E178">
        <v>100113</v>
      </c>
      <c r="F178" s="1" t="s">
        <v>9970</v>
      </c>
      <c r="G178">
        <v>100113005</v>
      </c>
      <c r="H178">
        <v>5</v>
      </c>
      <c r="I178" s="1" t="s">
        <v>9971</v>
      </c>
      <c r="J178" s="1" t="s">
        <v>9972</v>
      </c>
      <c r="K178" s="1" t="s">
        <v>9973</v>
      </c>
      <c r="L178" s="1" t="s">
        <v>9974</v>
      </c>
      <c r="M178" s="1" t="s">
        <v>9975</v>
      </c>
    </row>
    <row r="179" spans="1:13" hidden="1" x14ac:dyDescent="0.25">
      <c r="A179">
        <v>10</v>
      </c>
      <c r="B179" s="1" t="s">
        <v>9450</v>
      </c>
      <c r="C179">
        <v>1001</v>
      </c>
      <c r="D179" s="1" t="s">
        <v>9451</v>
      </c>
      <c r="E179">
        <v>100113</v>
      </c>
      <c r="F179" s="1" t="s">
        <v>9970</v>
      </c>
      <c r="G179">
        <v>100113006</v>
      </c>
      <c r="H179">
        <v>6</v>
      </c>
      <c r="I179" s="1" t="s">
        <v>9976</v>
      </c>
      <c r="J179" s="1" t="s">
        <v>9977</v>
      </c>
      <c r="K179" s="1" t="s">
        <v>9978</v>
      </c>
      <c r="L179" s="1" t="s">
        <v>9979</v>
      </c>
      <c r="M179" s="1" t="s">
        <v>9980</v>
      </c>
    </row>
    <row r="180" spans="1:13" hidden="1" x14ac:dyDescent="0.25">
      <c r="A180">
        <v>10</v>
      </c>
      <c r="B180" s="1" t="s">
        <v>9450</v>
      </c>
      <c r="C180">
        <v>1001</v>
      </c>
      <c r="D180" s="1" t="s">
        <v>9451</v>
      </c>
      <c r="E180">
        <v>100113</v>
      </c>
      <c r="F180" s="1" t="s">
        <v>9970</v>
      </c>
      <c r="G180">
        <v>100113007</v>
      </c>
      <c r="H180">
        <v>7</v>
      </c>
      <c r="I180" s="1" t="s">
        <v>9981</v>
      </c>
      <c r="J180" s="1" t="s">
        <v>9982</v>
      </c>
      <c r="K180" s="1" t="s">
        <v>9983</v>
      </c>
      <c r="L180" s="1" t="s">
        <v>9984</v>
      </c>
      <c r="M180" s="1" t="s">
        <v>9985</v>
      </c>
    </row>
    <row r="181" spans="1:13" hidden="1" x14ac:dyDescent="0.25">
      <c r="A181">
        <v>10</v>
      </c>
      <c r="B181" s="1" t="s">
        <v>9450</v>
      </c>
      <c r="C181">
        <v>1001</v>
      </c>
      <c r="D181" s="1" t="s">
        <v>9451</v>
      </c>
      <c r="E181">
        <v>100113</v>
      </c>
      <c r="F181" s="1" t="s">
        <v>9970</v>
      </c>
      <c r="G181">
        <v>100113008</v>
      </c>
      <c r="H181">
        <v>8</v>
      </c>
      <c r="I181" s="1" t="s">
        <v>9986</v>
      </c>
      <c r="J181" s="1" t="s">
        <v>9987</v>
      </c>
      <c r="K181" s="1" t="s">
        <v>9988</v>
      </c>
      <c r="L181" s="1" t="s">
        <v>9989</v>
      </c>
      <c r="M181" s="1" t="s">
        <v>9990</v>
      </c>
    </row>
    <row r="182" spans="1:13" hidden="1" x14ac:dyDescent="0.25">
      <c r="A182">
        <v>10</v>
      </c>
      <c r="B182" s="1" t="s">
        <v>9450</v>
      </c>
      <c r="C182">
        <v>1001</v>
      </c>
      <c r="D182" s="1" t="s">
        <v>9451</v>
      </c>
      <c r="E182">
        <v>100113</v>
      </c>
      <c r="F182" s="1" t="s">
        <v>9970</v>
      </c>
      <c r="G182">
        <v>100113009</v>
      </c>
      <c r="H182">
        <v>9</v>
      </c>
      <c r="I182" s="1" t="s">
        <v>9991</v>
      </c>
      <c r="J182" s="1" t="s">
        <v>9992</v>
      </c>
      <c r="K182" s="1" t="s">
        <v>9993</v>
      </c>
      <c r="L182" s="1" t="s">
        <v>9994</v>
      </c>
      <c r="M182" s="1" t="s">
        <v>9995</v>
      </c>
    </row>
    <row r="183" spans="1:13" hidden="1" x14ac:dyDescent="0.25">
      <c r="A183">
        <v>10</v>
      </c>
      <c r="B183" s="1" t="s">
        <v>9450</v>
      </c>
      <c r="C183">
        <v>1001</v>
      </c>
      <c r="D183" s="1" t="s">
        <v>9451</v>
      </c>
      <c r="E183">
        <v>100113</v>
      </c>
      <c r="F183" s="1" t="s">
        <v>9970</v>
      </c>
      <c r="G183">
        <v>100113010</v>
      </c>
      <c r="H183">
        <v>10</v>
      </c>
      <c r="I183" s="1" t="s">
        <v>9996</v>
      </c>
      <c r="J183" s="1" t="s">
        <v>9997</v>
      </c>
      <c r="K183" s="1" t="s">
        <v>9998</v>
      </c>
      <c r="L183" s="1" t="s">
        <v>9999</v>
      </c>
      <c r="M183" s="1" t="s">
        <v>10000</v>
      </c>
    </row>
    <row r="184" spans="1:13" hidden="1" x14ac:dyDescent="0.25">
      <c r="A184">
        <v>10</v>
      </c>
      <c r="B184" s="1" t="s">
        <v>9450</v>
      </c>
      <c r="C184">
        <v>1001</v>
      </c>
      <c r="D184" s="1" t="s">
        <v>9451</v>
      </c>
      <c r="E184">
        <v>100113</v>
      </c>
      <c r="F184" s="1" t="s">
        <v>9970</v>
      </c>
      <c r="G184">
        <v>100113011</v>
      </c>
      <c r="H184">
        <v>11</v>
      </c>
      <c r="I184" s="1" t="s">
        <v>10001</v>
      </c>
      <c r="J184" s="1" t="s">
        <v>10002</v>
      </c>
      <c r="K184" s="1" t="s">
        <v>10003</v>
      </c>
      <c r="L184" s="1" t="s">
        <v>10004</v>
      </c>
      <c r="M184" s="1" t="s">
        <v>10005</v>
      </c>
    </row>
    <row r="185" spans="1:13" hidden="1" x14ac:dyDescent="0.25">
      <c r="A185">
        <v>10</v>
      </c>
      <c r="B185" s="1" t="s">
        <v>9450</v>
      </c>
      <c r="C185">
        <v>1001</v>
      </c>
      <c r="D185" s="1" t="s">
        <v>9451</v>
      </c>
      <c r="E185">
        <v>100114</v>
      </c>
      <c r="F185" s="1" t="s">
        <v>10006</v>
      </c>
      <c r="G185">
        <v>100114001</v>
      </c>
      <c r="H185">
        <v>1</v>
      </c>
      <c r="I185" s="1" t="s">
        <v>10359</v>
      </c>
      <c r="J185" s="1" t="s">
        <v>10360</v>
      </c>
      <c r="K185" s="1" t="s">
        <v>10361</v>
      </c>
      <c r="L185" s="1" t="s">
        <v>10362</v>
      </c>
      <c r="M185" s="1" t="s">
        <v>10363</v>
      </c>
    </row>
    <row r="186" spans="1:13" hidden="1" x14ac:dyDescent="0.25">
      <c r="A186">
        <v>10</v>
      </c>
      <c r="B186" s="1" t="s">
        <v>9450</v>
      </c>
      <c r="C186">
        <v>1001</v>
      </c>
      <c r="D186" s="1" t="s">
        <v>9451</v>
      </c>
      <c r="E186">
        <v>100114</v>
      </c>
      <c r="F186" s="1" t="s">
        <v>10006</v>
      </c>
      <c r="G186">
        <v>100114002</v>
      </c>
      <c r="H186">
        <v>2</v>
      </c>
      <c r="I186" s="1" t="s">
        <v>10274</v>
      </c>
      <c r="J186" s="1" t="s">
        <v>10275</v>
      </c>
      <c r="K186" s="1" t="s">
        <v>10276</v>
      </c>
      <c r="L186" s="1" t="s">
        <v>10277</v>
      </c>
      <c r="M186" s="1" t="s">
        <v>10278</v>
      </c>
    </row>
    <row r="187" spans="1:13" hidden="1" x14ac:dyDescent="0.25">
      <c r="A187">
        <v>10</v>
      </c>
      <c r="B187" s="1" t="s">
        <v>9450</v>
      </c>
      <c r="C187">
        <v>1001</v>
      </c>
      <c r="D187" s="1" t="s">
        <v>9451</v>
      </c>
      <c r="E187">
        <v>100114</v>
      </c>
      <c r="F187" s="1" t="s">
        <v>10006</v>
      </c>
      <c r="G187">
        <v>100114003</v>
      </c>
      <c r="H187">
        <v>3</v>
      </c>
      <c r="I187" s="1" t="s">
        <v>10198</v>
      </c>
      <c r="J187" s="1" t="s">
        <v>10199</v>
      </c>
      <c r="K187" s="1" t="s">
        <v>10200</v>
      </c>
      <c r="L187" s="1" t="s">
        <v>10201</v>
      </c>
      <c r="M187" s="1" t="s">
        <v>10202</v>
      </c>
    </row>
    <row r="188" spans="1:13" hidden="1" x14ac:dyDescent="0.25">
      <c r="A188">
        <v>10</v>
      </c>
      <c r="B188" s="1" t="s">
        <v>9450</v>
      </c>
      <c r="C188">
        <v>1001</v>
      </c>
      <c r="D188" s="1" t="s">
        <v>9451</v>
      </c>
      <c r="E188">
        <v>100114</v>
      </c>
      <c r="F188" s="1" t="s">
        <v>10006</v>
      </c>
      <c r="G188">
        <v>100114004</v>
      </c>
      <c r="H188">
        <v>4</v>
      </c>
      <c r="I188" s="1" t="s">
        <v>10129</v>
      </c>
      <c r="J188" s="1" t="s">
        <v>10130</v>
      </c>
      <c r="K188" s="1" t="s">
        <v>10131</v>
      </c>
      <c r="L188" s="1" t="s">
        <v>10132</v>
      </c>
      <c r="M188" s="1" t="s">
        <v>10133</v>
      </c>
    </row>
    <row r="189" spans="1:13" hidden="1" x14ac:dyDescent="0.25">
      <c r="A189">
        <v>10</v>
      </c>
      <c r="B189" s="1" t="s">
        <v>9450</v>
      </c>
      <c r="C189">
        <v>1001</v>
      </c>
      <c r="D189" s="1" t="s">
        <v>9451</v>
      </c>
      <c r="E189">
        <v>100114</v>
      </c>
      <c r="F189" s="1" t="s">
        <v>10006</v>
      </c>
      <c r="G189">
        <v>100114005</v>
      </c>
      <c r="H189">
        <v>5</v>
      </c>
      <c r="I189" s="1" t="s">
        <v>10007</v>
      </c>
      <c r="J189" s="1" t="s">
        <v>10008</v>
      </c>
      <c r="K189" s="1" t="s">
        <v>10009</v>
      </c>
      <c r="L189" s="1" t="s">
        <v>10010</v>
      </c>
      <c r="M189" s="1" t="s">
        <v>10011</v>
      </c>
    </row>
    <row r="190" spans="1:13" hidden="1" x14ac:dyDescent="0.25">
      <c r="A190">
        <v>10</v>
      </c>
      <c r="B190" s="1" t="s">
        <v>9450</v>
      </c>
      <c r="C190">
        <v>1001</v>
      </c>
      <c r="D190" s="1" t="s">
        <v>9451</v>
      </c>
      <c r="E190">
        <v>100114</v>
      </c>
      <c r="F190" s="1" t="s">
        <v>10006</v>
      </c>
      <c r="G190">
        <v>100114006</v>
      </c>
      <c r="H190">
        <v>6</v>
      </c>
      <c r="I190" s="1" t="s">
        <v>10012</v>
      </c>
      <c r="J190" s="1" t="s">
        <v>10013</v>
      </c>
      <c r="K190" s="1" t="s">
        <v>10014</v>
      </c>
      <c r="L190" s="1" t="s">
        <v>10015</v>
      </c>
      <c r="M190" s="1" t="s">
        <v>10016</v>
      </c>
    </row>
    <row r="191" spans="1:13" hidden="1" x14ac:dyDescent="0.25">
      <c r="A191">
        <v>10</v>
      </c>
      <c r="B191" s="1" t="s">
        <v>9450</v>
      </c>
      <c r="C191">
        <v>1001</v>
      </c>
      <c r="D191" s="1" t="s">
        <v>9451</v>
      </c>
      <c r="E191">
        <v>100114</v>
      </c>
      <c r="F191" s="1" t="s">
        <v>10006</v>
      </c>
      <c r="G191">
        <v>100114007</v>
      </c>
      <c r="H191">
        <v>7</v>
      </c>
      <c r="I191" s="1" t="s">
        <v>10017</v>
      </c>
      <c r="J191" s="1" t="s">
        <v>10018</v>
      </c>
      <c r="K191" s="1" t="s">
        <v>10019</v>
      </c>
      <c r="L191" s="1" t="s">
        <v>10020</v>
      </c>
      <c r="M191" s="1" t="s">
        <v>10021</v>
      </c>
    </row>
    <row r="192" spans="1:13" hidden="1" x14ac:dyDescent="0.25">
      <c r="A192">
        <v>10</v>
      </c>
      <c r="B192" s="1" t="s">
        <v>9450</v>
      </c>
      <c r="C192">
        <v>1001</v>
      </c>
      <c r="D192" s="1" t="s">
        <v>9451</v>
      </c>
      <c r="E192">
        <v>100114</v>
      </c>
      <c r="F192" s="1" t="s">
        <v>10006</v>
      </c>
      <c r="G192">
        <v>100114008</v>
      </c>
      <c r="H192">
        <v>8</v>
      </c>
      <c r="I192" s="1" t="s">
        <v>10022</v>
      </c>
      <c r="J192" s="1" t="s">
        <v>10023</v>
      </c>
      <c r="K192" s="1" t="s">
        <v>10024</v>
      </c>
      <c r="L192" s="1" t="s">
        <v>10025</v>
      </c>
      <c r="M192" s="1" t="s">
        <v>10026</v>
      </c>
    </row>
    <row r="193" spans="1:13" hidden="1" x14ac:dyDescent="0.25">
      <c r="A193">
        <v>10</v>
      </c>
      <c r="B193" s="1" t="s">
        <v>9450</v>
      </c>
      <c r="C193">
        <v>1001</v>
      </c>
      <c r="D193" s="1" t="s">
        <v>9451</v>
      </c>
      <c r="E193">
        <v>100114</v>
      </c>
      <c r="F193" s="1" t="s">
        <v>10006</v>
      </c>
      <c r="G193">
        <v>100114009</v>
      </c>
      <c r="H193">
        <v>9</v>
      </c>
      <c r="I193" s="1" t="s">
        <v>10027</v>
      </c>
      <c r="J193" s="1" t="s">
        <v>10028</v>
      </c>
      <c r="K193" s="1" t="s">
        <v>10029</v>
      </c>
      <c r="L193" s="1" t="s">
        <v>10030</v>
      </c>
      <c r="M193" s="1" t="s">
        <v>10031</v>
      </c>
    </row>
    <row r="194" spans="1:13" hidden="1" x14ac:dyDescent="0.25">
      <c r="A194">
        <v>10</v>
      </c>
      <c r="B194" s="1" t="s">
        <v>9450</v>
      </c>
      <c r="C194">
        <v>1001</v>
      </c>
      <c r="D194" s="1" t="s">
        <v>9451</v>
      </c>
      <c r="E194">
        <v>100114</v>
      </c>
      <c r="F194" s="1" t="s">
        <v>10006</v>
      </c>
      <c r="G194">
        <v>100114010</v>
      </c>
      <c r="H194">
        <v>10</v>
      </c>
      <c r="I194" s="1" t="s">
        <v>10032</v>
      </c>
      <c r="J194" s="1" t="s">
        <v>10033</v>
      </c>
      <c r="K194" s="1" t="s">
        <v>10034</v>
      </c>
      <c r="L194" s="1" t="s">
        <v>10035</v>
      </c>
      <c r="M194" s="1" t="s">
        <v>10036</v>
      </c>
    </row>
    <row r="195" spans="1:13" hidden="1" x14ac:dyDescent="0.25">
      <c r="A195">
        <v>10</v>
      </c>
      <c r="B195" s="1" t="s">
        <v>9450</v>
      </c>
      <c r="C195">
        <v>1001</v>
      </c>
      <c r="D195" s="1" t="s">
        <v>9451</v>
      </c>
      <c r="E195">
        <v>100114</v>
      </c>
      <c r="F195" s="1" t="s">
        <v>10006</v>
      </c>
      <c r="G195">
        <v>100114011</v>
      </c>
      <c r="H195">
        <v>11</v>
      </c>
      <c r="I195" s="1" t="s">
        <v>10037</v>
      </c>
      <c r="J195" s="1" t="s">
        <v>10038</v>
      </c>
      <c r="K195" s="1" t="s">
        <v>10039</v>
      </c>
      <c r="L195" s="1" t="s">
        <v>10040</v>
      </c>
      <c r="M195" s="1" t="s">
        <v>10041</v>
      </c>
    </row>
    <row r="196" spans="1:13" hidden="1" x14ac:dyDescent="0.25">
      <c r="A196">
        <v>10</v>
      </c>
      <c r="B196" s="1" t="s">
        <v>9450</v>
      </c>
      <c r="C196">
        <v>1001</v>
      </c>
      <c r="D196" s="1" t="s">
        <v>9451</v>
      </c>
      <c r="E196">
        <v>100114</v>
      </c>
      <c r="F196" s="1" t="s">
        <v>10006</v>
      </c>
      <c r="G196">
        <v>100114012</v>
      </c>
      <c r="H196">
        <v>12</v>
      </c>
      <c r="I196" s="1" t="s">
        <v>10042</v>
      </c>
      <c r="J196" s="1" t="s">
        <v>10043</v>
      </c>
      <c r="K196" s="1" t="s">
        <v>10044</v>
      </c>
      <c r="L196" s="1" t="s">
        <v>10045</v>
      </c>
      <c r="M196" s="1" t="s">
        <v>10046</v>
      </c>
    </row>
    <row r="197" spans="1:13" hidden="1" x14ac:dyDescent="0.25">
      <c r="A197">
        <v>10</v>
      </c>
      <c r="B197" s="1" t="s">
        <v>9450</v>
      </c>
      <c r="C197">
        <v>1001</v>
      </c>
      <c r="D197" s="1" t="s">
        <v>9451</v>
      </c>
      <c r="E197">
        <v>100114</v>
      </c>
      <c r="F197" s="1" t="s">
        <v>10006</v>
      </c>
      <c r="G197">
        <v>100114013</v>
      </c>
      <c r="H197">
        <v>13</v>
      </c>
      <c r="I197" s="1" t="s">
        <v>10047</v>
      </c>
      <c r="J197" s="1" t="s">
        <v>10048</v>
      </c>
      <c r="K197" s="1" t="s">
        <v>10049</v>
      </c>
      <c r="L197" s="1" t="s">
        <v>10050</v>
      </c>
      <c r="M197" s="1" t="s">
        <v>10051</v>
      </c>
    </row>
    <row r="198" spans="1:13" hidden="1" x14ac:dyDescent="0.25">
      <c r="A198">
        <v>10</v>
      </c>
      <c r="B198" s="1" t="s">
        <v>9450</v>
      </c>
      <c r="C198">
        <v>1001</v>
      </c>
      <c r="D198" s="1" t="s">
        <v>9451</v>
      </c>
      <c r="E198">
        <v>100114</v>
      </c>
      <c r="F198" s="1" t="s">
        <v>10006</v>
      </c>
      <c r="G198">
        <v>100114014</v>
      </c>
      <c r="H198">
        <v>14</v>
      </c>
      <c r="I198" s="1" t="s">
        <v>10052</v>
      </c>
      <c r="J198" s="1" t="s">
        <v>10053</v>
      </c>
      <c r="K198" s="1" t="s">
        <v>10054</v>
      </c>
      <c r="L198" s="1" t="s">
        <v>10055</v>
      </c>
      <c r="M198" s="1" t="s">
        <v>10056</v>
      </c>
    </row>
    <row r="199" spans="1:13" hidden="1" x14ac:dyDescent="0.25">
      <c r="A199">
        <v>10</v>
      </c>
      <c r="B199" s="1" t="s">
        <v>9450</v>
      </c>
      <c r="C199">
        <v>1001</v>
      </c>
      <c r="D199" s="1" t="s">
        <v>9451</v>
      </c>
      <c r="E199">
        <v>100114</v>
      </c>
      <c r="F199" s="1" t="s">
        <v>10006</v>
      </c>
      <c r="G199">
        <v>100114015</v>
      </c>
      <c r="H199">
        <v>15</v>
      </c>
      <c r="I199" s="1" t="s">
        <v>10057</v>
      </c>
      <c r="J199" s="1" t="s">
        <v>10058</v>
      </c>
      <c r="K199" s="1" t="s">
        <v>10059</v>
      </c>
      <c r="L199" s="1" t="s">
        <v>10060</v>
      </c>
      <c r="M199" s="1" t="s">
        <v>10061</v>
      </c>
    </row>
    <row r="200" spans="1:13" hidden="1" x14ac:dyDescent="0.25">
      <c r="A200">
        <v>10</v>
      </c>
      <c r="B200" s="1" t="s">
        <v>9450</v>
      </c>
      <c r="C200">
        <v>1001</v>
      </c>
      <c r="D200" s="1" t="s">
        <v>9451</v>
      </c>
      <c r="E200">
        <v>100115</v>
      </c>
      <c r="F200" s="1" t="s">
        <v>10203</v>
      </c>
      <c r="G200">
        <v>100115001</v>
      </c>
      <c r="H200">
        <v>1</v>
      </c>
      <c r="I200" s="1" t="s">
        <v>10364</v>
      </c>
      <c r="J200" s="1" t="s">
        <v>10365</v>
      </c>
      <c r="K200" s="1" t="s">
        <v>10366</v>
      </c>
      <c r="L200" s="1" t="s">
        <v>10367</v>
      </c>
      <c r="M200" s="1" t="s">
        <v>10368</v>
      </c>
    </row>
    <row r="201" spans="1:13" hidden="1" x14ac:dyDescent="0.25">
      <c r="A201">
        <v>10</v>
      </c>
      <c r="B201" s="1" t="s">
        <v>9450</v>
      </c>
      <c r="C201">
        <v>1001</v>
      </c>
      <c r="D201" s="1" t="s">
        <v>9451</v>
      </c>
      <c r="E201">
        <v>100115</v>
      </c>
      <c r="F201" s="1" t="s">
        <v>10203</v>
      </c>
      <c r="G201">
        <v>100115002</v>
      </c>
      <c r="H201">
        <v>2</v>
      </c>
      <c r="I201" s="1" t="s">
        <v>10279</v>
      </c>
      <c r="J201" s="1" t="s">
        <v>10280</v>
      </c>
      <c r="K201" s="1" t="s">
        <v>10281</v>
      </c>
      <c r="L201" s="1" t="s">
        <v>10282</v>
      </c>
      <c r="M201" s="1" t="s">
        <v>10283</v>
      </c>
    </row>
    <row r="202" spans="1:13" hidden="1" x14ac:dyDescent="0.25">
      <c r="A202">
        <v>10</v>
      </c>
      <c r="B202" s="1" t="s">
        <v>9450</v>
      </c>
      <c r="C202">
        <v>1001</v>
      </c>
      <c r="D202" s="1" t="s">
        <v>9451</v>
      </c>
      <c r="E202">
        <v>100115</v>
      </c>
      <c r="F202" s="1" t="s">
        <v>10203</v>
      </c>
      <c r="G202">
        <v>100115003</v>
      </c>
      <c r="H202">
        <v>3</v>
      </c>
      <c r="I202" s="1" t="s">
        <v>10204</v>
      </c>
      <c r="J202" s="1" t="s">
        <v>10205</v>
      </c>
      <c r="K202" s="1" t="s">
        <v>10206</v>
      </c>
      <c r="L202" s="1" t="s">
        <v>10207</v>
      </c>
      <c r="M202" s="1" t="s">
        <v>10208</v>
      </c>
    </row>
    <row r="203" spans="1:13" hidden="1" x14ac:dyDescent="0.25">
      <c r="A203">
        <v>10</v>
      </c>
      <c r="B203" s="1" t="s">
        <v>9450</v>
      </c>
      <c r="C203">
        <v>1001</v>
      </c>
      <c r="D203" s="1" t="s">
        <v>9451</v>
      </c>
      <c r="E203">
        <v>100115</v>
      </c>
      <c r="F203" s="1" t="s">
        <v>10203</v>
      </c>
      <c r="G203">
        <v>100115004</v>
      </c>
      <c r="H203">
        <v>4</v>
      </c>
      <c r="I203" s="1" t="s">
        <v>9379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9450</v>
      </c>
      <c r="C204">
        <v>1001</v>
      </c>
      <c r="D204" s="1" t="s">
        <v>9451</v>
      </c>
      <c r="E204">
        <v>100116</v>
      </c>
      <c r="F204" s="1" t="s">
        <v>10369</v>
      </c>
      <c r="G204">
        <v>100116001</v>
      </c>
      <c r="H204">
        <v>1</v>
      </c>
      <c r="I204" s="1" t="s">
        <v>10369</v>
      </c>
      <c r="J204" s="1" t="s">
        <v>10370</v>
      </c>
      <c r="K204" s="1" t="s">
        <v>10371</v>
      </c>
      <c r="L204" s="1" t="s">
        <v>10372</v>
      </c>
      <c r="M204" s="1" t="s">
        <v>10373</v>
      </c>
    </row>
    <row r="205" spans="1:13" hidden="1" x14ac:dyDescent="0.25">
      <c r="A205">
        <v>10</v>
      </c>
      <c r="B205" s="1" t="s">
        <v>9450</v>
      </c>
      <c r="C205">
        <v>1001</v>
      </c>
      <c r="D205" s="1" t="s">
        <v>9451</v>
      </c>
      <c r="E205">
        <v>100117</v>
      </c>
      <c r="F205" s="1" t="s">
        <v>10062</v>
      </c>
      <c r="G205">
        <v>100117001</v>
      </c>
      <c r="H205">
        <v>1</v>
      </c>
      <c r="I205" s="1" t="s">
        <v>10374</v>
      </c>
      <c r="J205" s="1" t="s">
        <v>10375</v>
      </c>
      <c r="K205" s="1" t="s">
        <v>10376</v>
      </c>
      <c r="L205" s="1" t="s">
        <v>10377</v>
      </c>
      <c r="M205" s="1" t="s">
        <v>10378</v>
      </c>
    </row>
    <row r="206" spans="1:13" hidden="1" x14ac:dyDescent="0.25">
      <c r="A206">
        <v>10</v>
      </c>
      <c r="B206" s="1" t="s">
        <v>9450</v>
      </c>
      <c r="C206">
        <v>1001</v>
      </c>
      <c r="D206" s="1" t="s">
        <v>9451</v>
      </c>
      <c r="E206">
        <v>100117</v>
      </c>
      <c r="F206" s="1" t="s">
        <v>10062</v>
      </c>
      <c r="G206">
        <v>100117002</v>
      </c>
      <c r="H206">
        <v>2</v>
      </c>
      <c r="I206" s="1" t="s">
        <v>10284</v>
      </c>
      <c r="J206" s="1" t="s">
        <v>10285</v>
      </c>
      <c r="K206" s="1" t="s">
        <v>10286</v>
      </c>
      <c r="L206" s="1" t="s">
        <v>10287</v>
      </c>
      <c r="M206" s="1" t="s">
        <v>10288</v>
      </c>
    </row>
    <row r="207" spans="1:13" hidden="1" x14ac:dyDescent="0.25">
      <c r="A207">
        <v>10</v>
      </c>
      <c r="B207" s="1" t="s">
        <v>9450</v>
      </c>
      <c r="C207">
        <v>1001</v>
      </c>
      <c r="D207" s="1" t="s">
        <v>9451</v>
      </c>
      <c r="E207">
        <v>100117</v>
      </c>
      <c r="F207" s="1" t="s">
        <v>10062</v>
      </c>
      <c r="G207">
        <v>100117003</v>
      </c>
      <c r="H207">
        <v>3</v>
      </c>
      <c r="I207" s="1" t="s">
        <v>10209</v>
      </c>
      <c r="J207" s="1" t="s">
        <v>10210</v>
      </c>
      <c r="K207" s="1" t="s">
        <v>10211</v>
      </c>
      <c r="L207" s="1" t="s">
        <v>10212</v>
      </c>
      <c r="M207" s="1" t="s">
        <v>10213</v>
      </c>
    </row>
    <row r="208" spans="1:13" hidden="1" x14ac:dyDescent="0.25">
      <c r="A208">
        <v>10</v>
      </c>
      <c r="B208" s="1" t="s">
        <v>9450</v>
      </c>
      <c r="C208">
        <v>1001</v>
      </c>
      <c r="D208" s="1" t="s">
        <v>9451</v>
      </c>
      <c r="E208">
        <v>100117</v>
      </c>
      <c r="F208" s="1" t="s">
        <v>10062</v>
      </c>
      <c r="G208">
        <v>100117004</v>
      </c>
      <c r="H208">
        <v>4</v>
      </c>
      <c r="I208" s="1" t="s">
        <v>10134</v>
      </c>
      <c r="J208" s="1" t="s">
        <v>10135</v>
      </c>
      <c r="K208" s="1" t="s">
        <v>10136</v>
      </c>
      <c r="L208" s="1" t="s">
        <v>10137</v>
      </c>
      <c r="M208" s="1" t="s">
        <v>10138</v>
      </c>
    </row>
    <row r="209" spans="1:13" hidden="1" x14ac:dyDescent="0.25">
      <c r="A209">
        <v>10</v>
      </c>
      <c r="B209" s="1" t="s">
        <v>9450</v>
      </c>
      <c r="C209">
        <v>1001</v>
      </c>
      <c r="D209" s="1" t="s">
        <v>9451</v>
      </c>
      <c r="E209">
        <v>100117</v>
      </c>
      <c r="F209" s="1" t="s">
        <v>10062</v>
      </c>
      <c r="G209">
        <v>100117005</v>
      </c>
      <c r="H209">
        <v>5</v>
      </c>
      <c r="I209" s="1" t="s">
        <v>2234</v>
      </c>
      <c r="J209" s="1" t="s">
        <v>10063</v>
      </c>
      <c r="K209" s="1" t="s">
        <v>10064</v>
      </c>
      <c r="L209" s="1" t="s">
        <v>10065</v>
      </c>
      <c r="M209" s="1" t="s">
        <v>10066</v>
      </c>
    </row>
    <row r="210" spans="1:13" hidden="1" x14ac:dyDescent="0.25">
      <c r="A210">
        <v>10</v>
      </c>
      <c r="B210" s="1" t="s">
        <v>9450</v>
      </c>
      <c r="C210">
        <v>1001</v>
      </c>
      <c r="D210" s="1" t="s">
        <v>9451</v>
      </c>
      <c r="E210">
        <v>100117</v>
      </c>
      <c r="F210" s="1" t="s">
        <v>10062</v>
      </c>
      <c r="G210">
        <v>100117006</v>
      </c>
      <c r="H210">
        <v>6</v>
      </c>
      <c r="I210" s="1" t="s">
        <v>10067</v>
      </c>
      <c r="J210" s="1" t="s">
        <v>10068</v>
      </c>
      <c r="K210" s="1" t="s">
        <v>10069</v>
      </c>
      <c r="L210" s="1" t="s">
        <v>10070</v>
      </c>
      <c r="M210" s="1" t="s">
        <v>10071</v>
      </c>
    </row>
    <row r="211" spans="1:13" hidden="1" x14ac:dyDescent="0.25">
      <c r="A211">
        <v>10</v>
      </c>
      <c r="B211" s="1" t="s">
        <v>9450</v>
      </c>
      <c r="C211">
        <v>1001</v>
      </c>
      <c r="D211" s="1" t="s">
        <v>9451</v>
      </c>
      <c r="E211">
        <v>100118</v>
      </c>
      <c r="F211" s="1" t="s">
        <v>10289</v>
      </c>
      <c r="G211">
        <v>100118001</v>
      </c>
      <c r="H211">
        <v>1</v>
      </c>
      <c r="I211" s="1" t="s">
        <v>10379</v>
      </c>
      <c r="J211" s="1" t="s">
        <v>10380</v>
      </c>
      <c r="K211" s="1" t="s">
        <v>10381</v>
      </c>
      <c r="L211" s="1" t="s">
        <v>10382</v>
      </c>
      <c r="M211" s="1" t="s">
        <v>10383</v>
      </c>
    </row>
    <row r="212" spans="1:13" hidden="1" x14ac:dyDescent="0.25">
      <c r="A212">
        <v>10</v>
      </c>
      <c r="B212" s="1" t="s">
        <v>9450</v>
      </c>
      <c r="C212">
        <v>1001</v>
      </c>
      <c r="D212" s="1" t="s">
        <v>9451</v>
      </c>
      <c r="E212">
        <v>100118</v>
      </c>
      <c r="F212" s="1" t="s">
        <v>10289</v>
      </c>
      <c r="G212">
        <v>100118002</v>
      </c>
      <c r="H212">
        <v>2</v>
      </c>
      <c r="I212" s="1" t="s">
        <v>10290</v>
      </c>
      <c r="J212" s="1" t="s">
        <v>10291</v>
      </c>
      <c r="K212" s="1" t="s">
        <v>10292</v>
      </c>
      <c r="L212" s="1" t="s">
        <v>10293</v>
      </c>
      <c r="M212" s="1" t="s">
        <v>10294</v>
      </c>
    </row>
    <row r="213" spans="1:13" x14ac:dyDescent="0.25">
      <c r="A213">
        <v>27</v>
      </c>
      <c r="B213" s="1" t="s">
        <v>10385</v>
      </c>
      <c r="C213">
        <v>2701</v>
      </c>
      <c r="D213" s="1" t="s">
        <v>13455</v>
      </c>
      <c r="E213">
        <v>270101</v>
      </c>
      <c r="F213" s="1" t="s">
        <v>10416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10385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10393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10385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10394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10385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10395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10385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10396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10385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10397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10385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10398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10385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10399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10385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10400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10385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10401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10385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10402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10385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10403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10385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10404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10385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10405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10385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10406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10385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10407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10385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10408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10385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10409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10385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10410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10385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10387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10385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10388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10385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10389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10385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10390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10385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10391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10385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10392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10385</v>
      </c>
      <c r="C238">
        <v>2701</v>
      </c>
      <c r="D238" s="1" t="s">
        <v>13455</v>
      </c>
      <c r="E238">
        <v>270104</v>
      </c>
      <c r="F238" s="1" t="s">
        <v>10419</v>
      </c>
      <c r="G238">
        <v>270104001</v>
      </c>
      <c r="H238">
        <v>1</v>
      </c>
      <c r="I238" s="1" t="s">
        <v>10420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10385</v>
      </c>
      <c r="C239">
        <v>2701</v>
      </c>
      <c r="D239" s="1" t="s">
        <v>13455</v>
      </c>
      <c r="E239">
        <v>270105</v>
      </c>
      <c r="F239" s="1" t="s">
        <v>10411</v>
      </c>
      <c r="G239">
        <v>270105001</v>
      </c>
      <c r="H239">
        <v>1</v>
      </c>
      <c r="I239" s="1" t="s">
        <v>10412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10385</v>
      </c>
      <c r="C240">
        <v>2701</v>
      </c>
      <c r="D240" s="1" t="s">
        <v>13455</v>
      </c>
      <c r="E240">
        <v>270105</v>
      </c>
      <c r="F240" s="1" t="s">
        <v>10411</v>
      </c>
      <c r="G240">
        <v>270105002</v>
      </c>
      <c r="H240">
        <v>2</v>
      </c>
      <c r="I240" s="1" t="s">
        <v>10413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10385</v>
      </c>
      <c r="C241">
        <v>2701</v>
      </c>
      <c r="D241" s="1" t="s">
        <v>13455</v>
      </c>
      <c r="E241">
        <v>270105</v>
      </c>
      <c r="F241" s="1" t="s">
        <v>10411</v>
      </c>
      <c r="G241">
        <v>270105003</v>
      </c>
      <c r="H241">
        <v>3</v>
      </c>
      <c r="I241" s="1" t="s">
        <v>10414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10385</v>
      </c>
      <c r="C242">
        <v>2701</v>
      </c>
      <c r="D242" s="1" t="s">
        <v>13455</v>
      </c>
      <c r="E242">
        <v>270106</v>
      </c>
      <c r="F242" s="1" t="s">
        <v>10417</v>
      </c>
      <c r="G242">
        <v>270106001</v>
      </c>
      <c r="H242">
        <v>1</v>
      </c>
      <c r="I242" s="1" t="s">
        <v>10418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10385</v>
      </c>
      <c r="C243">
        <v>2701</v>
      </c>
      <c r="D243" s="1" t="s">
        <v>13455</v>
      </c>
      <c r="E243">
        <v>270106</v>
      </c>
      <c r="F243" s="1" t="s">
        <v>10417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10385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10385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10385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10393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10385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10385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10385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10385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10385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10385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10385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10385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10385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10385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10385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10385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10385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10385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10385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10385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10385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10385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10385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10385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10385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1468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10385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10385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13722</v>
      </c>
      <c r="J269" s="1" t="s">
        <v>13723</v>
      </c>
      <c r="K269" s="1" t="s">
        <v>13724</v>
      </c>
      <c r="L269" s="1" t="s">
        <v>13725</v>
      </c>
      <c r="M269" s="1" t="s">
        <v>13726</v>
      </c>
    </row>
    <row r="270" spans="1:13" x14ac:dyDescent="0.25">
      <c r="A270">
        <v>27</v>
      </c>
      <c r="B270" s="1" t="s">
        <v>10385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13727</v>
      </c>
      <c r="J270" s="1" t="s">
        <v>13728</v>
      </c>
      <c r="K270" s="1" t="s">
        <v>13729</v>
      </c>
      <c r="L270" s="1" t="s">
        <v>13730</v>
      </c>
      <c r="M270" s="1" t="s">
        <v>13731</v>
      </c>
    </row>
    <row r="271" spans="1:13" x14ac:dyDescent="0.25">
      <c r="A271">
        <v>27</v>
      </c>
      <c r="B271" s="1" t="s">
        <v>10385</v>
      </c>
      <c r="C271">
        <v>2701</v>
      </c>
      <c r="D271" s="1" t="s">
        <v>13455</v>
      </c>
      <c r="E271">
        <v>270105</v>
      </c>
      <c r="F271" s="1" t="s">
        <v>10411</v>
      </c>
      <c r="G271">
        <v>270105004</v>
      </c>
      <c r="H271">
        <v>4</v>
      </c>
      <c r="I271" s="1" t="s">
        <v>10386</v>
      </c>
      <c r="J271" s="1" t="s">
        <v>13732</v>
      </c>
      <c r="K271" s="1" t="s">
        <v>13733</v>
      </c>
      <c r="L271" s="1" t="s">
        <v>13734</v>
      </c>
      <c r="M271" s="1" t="s">
        <v>13735</v>
      </c>
    </row>
    <row r="272" spans="1:13" x14ac:dyDescent="0.25">
      <c r="A272">
        <v>27</v>
      </c>
      <c r="B272" s="1" t="s">
        <v>10385</v>
      </c>
      <c r="C272">
        <v>2701</v>
      </c>
      <c r="D272" s="1" t="s">
        <v>13455</v>
      </c>
      <c r="E272">
        <v>270105</v>
      </c>
      <c r="F272" s="1" t="s">
        <v>10411</v>
      </c>
      <c r="G272">
        <v>270105005</v>
      </c>
      <c r="H272">
        <v>5</v>
      </c>
      <c r="I272" s="1" t="s">
        <v>10415</v>
      </c>
      <c r="J272" s="1" t="s">
        <v>13736</v>
      </c>
      <c r="K272" s="1" t="s">
        <v>13737</v>
      </c>
      <c r="L272" s="1" t="s">
        <v>13738</v>
      </c>
      <c r="M272" s="1" t="s">
        <v>13739</v>
      </c>
    </row>
    <row r="273" spans="1:13" x14ac:dyDescent="0.25">
      <c r="A273">
        <v>27</v>
      </c>
      <c r="B273" s="1" t="s">
        <v>10385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13740</v>
      </c>
      <c r="K273" s="1" t="s">
        <v>13741</v>
      </c>
      <c r="L273" s="1" t="s">
        <v>13742</v>
      </c>
      <c r="M273" s="1" t="s">
        <v>13743</v>
      </c>
    </row>
    <row r="274" spans="1:13" x14ac:dyDescent="0.25">
      <c r="A274">
        <v>27</v>
      </c>
      <c r="B274" s="1" t="s">
        <v>10385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13744</v>
      </c>
      <c r="K274" s="1" t="s">
        <v>13745</v>
      </c>
      <c r="L274" s="1" t="s">
        <v>13746</v>
      </c>
      <c r="M274" s="1" t="s">
        <v>13747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10452</v>
      </c>
      <c r="B1" t="s">
        <v>10453</v>
      </c>
      <c r="C1" t="s">
        <v>10454</v>
      </c>
    </row>
    <row r="2" spans="1:3" x14ac:dyDescent="0.25">
      <c r="A2" s="1" t="s">
        <v>10455</v>
      </c>
      <c r="B2" s="1" t="s">
        <v>10456</v>
      </c>
      <c r="C2">
        <v>1</v>
      </c>
    </row>
    <row r="3" spans="1:3" x14ac:dyDescent="0.25">
      <c r="A3" s="1" t="s">
        <v>10457</v>
      </c>
      <c r="B3" s="1" t="s">
        <v>10458</v>
      </c>
      <c r="C3">
        <v>2</v>
      </c>
    </row>
    <row r="4" spans="1:3" x14ac:dyDescent="0.25">
      <c r="A4" s="1" t="s">
        <v>10459</v>
      </c>
      <c r="B4" s="1" t="s">
        <v>10460</v>
      </c>
      <c r="C4">
        <v>3</v>
      </c>
    </row>
    <row r="5" spans="1:3" x14ac:dyDescent="0.25">
      <c r="A5" s="1" t="s">
        <v>10461</v>
      </c>
      <c r="B5" s="1" t="s">
        <v>10462</v>
      </c>
      <c r="C5">
        <v>4</v>
      </c>
    </row>
    <row r="6" spans="1:3" x14ac:dyDescent="0.25">
      <c r="A6" s="1" t="s">
        <v>10463</v>
      </c>
      <c r="B6" s="1" t="s">
        <v>10464</v>
      </c>
      <c r="C6">
        <v>5</v>
      </c>
    </row>
    <row r="7" spans="1:3" x14ac:dyDescent="0.25">
      <c r="A7" s="1" t="s">
        <v>10447</v>
      </c>
      <c r="B7" s="1" t="s">
        <v>10465</v>
      </c>
      <c r="C7">
        <v>6</v>
      </c>
    </row>
    <row r="8" spans="1:3" x14ac:dyDescent="0.25">
      <c r="A8" s="1" t="s">
        <v>10466</v>
      </c>
      <c r="B8" s="1" t="s">
        <v>10467</v>
      </c>
      <c r="C8">
        <v>7</v>
      </c>
    </row>
    <row r="9" spans="1:3" x14ac:dyDescent="0.25">
      <c r="A9" s="1" t="s">
        <v>10468</v>
      </c>
      <c r="B9" s="1" t="s">
        <v>10469</v>
      </c>
      <c r="C9">
        <v>8</v>
      </c>
    </row>
    <row r="10" spans="1:3" x14ac:dyDescent="0.25">
      <c r="A10" s="1" t="s">
        <v>10470</v>
      </c>
      <c r="B10" s="1" t="s">
        <v>10471</v>
      </c>
      <c r="C10">
        <v>9</v>
      </c>
    </row>
    <row r="11" spans="1:3" x14ac:dyDescent="0.25">
      <c r="A11" s="1" t="s">
        <v>10472</v>
      </c>
      <c r="B11" s="1" t="s">
        <v>10473</v>
      </c>
      <c r="C11">
        <v>10</v>
      </c>
    </row>
    <row r="12" spans="1:3" x14ac:dyDescent="0.25">
      <c r="A12" s="1" t="s">
        <v>10474</v>
      </c>
      <c r="B12" s="1" t="s">
        <v>10475</v>
      </c>
      <c r="C12">
        <v>11</v>
      </c>
    </row>
    <row r="13" spans="1:3" x14ac:dyDescent="0.25">
      <c r="A13" s="1" t="s">
        <v>10476</v>
      </c>
      <c r="B13" s="1" t="s">
        <v>10477</v>
      </c>
      <c r="C13">
        <v>12</v>
      </c>
    </row>
    <row r="14" spans="1:3" x14ac:dyDescent="0.25">
      <c r="A14" s="1" t="s">
        <v>10478</v>
      </c>
      <c r="B14" s="1" t="s">
        <v>10479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topLeftCell="A2" workbookViewId="0">
      <selection activeCell="A38" sqref="A37:A38"/>
    </sheetView>
  </sheetViews>
  <sheetFormatPr baseColWidth="10" defaultRowHeight="15" x14ac:dyDescent="0.25"/>
  <sheetData>
    <row r="1" spans="1:3" x14ac:dyDescent="0.25">
      <c r="A1" s="4" t="s">
        <v>10674</v>
      </c>
      <c r="B1" s="4" t="s">
        <v>755</v>
      </c>
      <c r="C1" s="4" t="s">
        <v>10480</v>
      </c>
    </row>
    <row r="2" spans="1:3" x14ac:dyDescent="0.25">
      <c r="A2" s="15">
        <v>1</v>
      </c>
      <c r="B2" t="s">
        <v>796</v>
      </c>
      <c r="C2" s="15">
        <f>+VLOOKUP(Region23[[#This Row],[Código_Región]],Codigos_regiones[],3,0)</f>
        <v>252</v>
      </c>
    </row>
    <row r="3" spans="1:3" x14ac:dyDescent="0.25">
      <c r="A3" s="15">
        <v>2</v>
      </c>
      <c r="B3" t="s">
        <v>757</v>
      </c>
      <c r="C3" s="15">
        <f>+VLOOKUP(Region23[[#This Row],[Código_Región]],Codigos_regiones[],3,0)</f>
        <v>239</v>
      </c>
    </row>
    <row r="4" spans="1:3" x14ac:dyDescent="0.25">
      <c r="A4" s="15">
        <v>3</v>
      </c>
      <c r="B4" t="s">
        <v>766</v>
      </c>
      <c r="C4" s="15">
        <f>+VLOOKUP(Region23[[#This Row],[Código_Región]],Codigos_regiones[],3,0)</f>
        <v>242</v>
      </c>
    </row>
    <row r="5" spans="1:3" x14ac:dyDescent="0.25">
      <c r="A5" s="15">
        <v>4</v>
      </c>
      <c r="B5" t="s">
        <v>772</v>
      </c>
      <c r="C5" s="15">
        <f>+VLOOKUP(Region23[[#This Row],[Código_Región]],Codigos_regiones[],3,0)</f>
        <v>244</v>
      </c>
    </row>
    <row r="6" spans="1:3" x14ac:dyDescent="0.25">
      <c r="A6" s="15">
        <v>5</v>
      </c>
      <c r="B6" t="s">
        <v>799</v>
      </c>
      <c r="C6" s="15">
        <f>+VLOOKUP(Region23[[#This Row],[Código_Región]],Codigos_regiones[],3,0)</f>
        <v>253</v>
      </c>
    </row>
    <row r="7" spans="1:3" x14ac:dyDescent="0.25">
      <c r="A7" s="15">
        <v>6</v>
      </c>
      <c r="B7" t="s">
        <v>1782</v>
      </c>
      <c r="C7" s="15">
        <f>+VLOOKUP(Region23[[#This Row],[Código_Región]],Codigos_regiones[],3,0)</f>
        <v>245</v>
      </c>
    </row>
    <row r="8" spans="1:3" x14ac:dyDescent="0.25">
      <c r="A8" s="15">
        <v>7</v>
      </c>
      <c r="B8" t="s">
        <v>787</v>
      </c>
      <c r="C8" s="15">
        <f>+VLOOKUP(Region23[[#This Row],[Código_Región]],Codigos_regiones[],3,0)</f>
        <v>249</v>
      </c>
    </row>
    <row r="9" spans="1:3" x14ac:dyDescent="0.25">
      <c r="A9" s="15">
        <v>8</v>
      </c>
      <c r="B9" t="s">
        <v>769</v>
      </c>
      <c r="C9" s="15">
        <f>+VLOOKUP(Region23[[#This Row],[Código_Región]],Codigos_regiones[],3,0)</f>
        <v>243</v>
      </c>
    </row>
    <row r="10" spans="1:3" x14ac:dyDescent="0.25">
      <c r="A10" s="15">
        <v>9</v>
      </c>
      <c r="B10" t="s">
        <v>763</v>
      </c>
      <c r="C10" s="15">
        <f>+VLOOKUP(Region23[[#This Row],[Código_Región]],Codigos_regiones[],3,0)</f>
        <v>241</v>
      </c>
    </row>
    <row r="11" spans="1:3" x14ac:dyDescent="0.25">
      <c r="A11" s="15">
        <v>9</v>
      </c>
      <c r="B11" t="s">
        <v>10681</v>
      </c>
      <c r="C11" s="15">
        <f>+VLOOKUP(Region23[[#This Row],[Código_Región]],Codigos_regiones[],3,0)</f>
        <v>241</v>
      </c>
    </row>
    <row r="12" spans="1:3" x14ac:dyDescent="0.25">
      <c r="A12" s="15">
        <v>10</v>
      </c>
      <c r="B12" t="s">
        <v>778</v>
      </c>
      <c r="C12" s="15">
        <f>+VLOOKUP(Region23[[#This Row],[Código_Región]],Codigos_regiones[],3,0)</f>
        <v>246</v>
      </c>
    </row>
    <row r="13" spans="1:3" x14ac:dyDescent="0.25">
      <c r="A13" s="15">
        <v>11</v>
      </c>
      <c r="B13" t="s">
        <v>10710</v>
      </c>
      <c r="C13" s="15">
        <f>+VLOOKUP(Region23[[#This Row],[Código_Región]],Codigos_regiones[],3,0)</f>
        <v>238</v>
      </c>
    </row>
    <row r="14" spans="1:3" x14ac:dyDescent="0.25">
      <c r="A14" s="15">
        <v>12</v>
      </c>
      <c r="B14" t="s">
        <v>10708</v>
      </c>
      <c r="C14" s="15">
        <f>+VLOOKUP(Region23[[#This Row],[Código_Región]],Codigos_regiones[],3,0)</f>
        <v>248</v>
      </c>
    </row>
    <row r="15" spans="1:3" x14ac:dyDescent="0.25">
      <c r="A15" s="15">
        <v>13</v>
      </c>
      <c r="B15" t="s">
        <v>10682</v>
      </c>
      <c r="C15" s="15">
        <f>+VLOOKUP(Region23[[#This Row],[Código_Región]],Codigos_regiones[],3,0)</f>
        <v>251</v>
      </c>
    </row>
    <row r="16" spans="1:3" x14ac:dyDescent="0.25">
      <c r="A16" s="15">
        <v>14</v>
      </c>
      <c r="B16" t="s">
        <v>781</v>
      </c>
      <c r="C16" s="15">
        <f>+VLOOKUP(Region23[[#This Row],[Código_Región]],Codigos_regiones[],3,0)</f>
        <v>247</v>
      </c>
    </row>
    <row r="17" spans="1:3" x14ac:dyDescent="0.25">
      <c r="A17" s="15">
        <v>15</v>
      </c>
      <c r="B17" t="s">
        <v>760</v>
      </c>
      <c r="C17" s="15">
        <f>+VLOOKUP(Region23[[#This Row],[Código_Región]],Codigos_regiones[],3,0)</f>
        <v>240</v>
      </c>
    </row>
    <row r="18" spans="1:3" x14ac:dyDescent="0.25">
      <c r="A18" s="15">
        <v>16</v>
      </c>
      <c r="B18" t="s">
        <v>790</v>
      </c>
      <c r="C18" s="15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1AE-1050-4426-BD59-747846B37AC8}">
  <sheetPr>
    <tabColor rgb="FFCC0066"/>
  </sheetPr>
  <dimension ref="A1:B20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s="4" t="s">
        <v>13751</v>
      </c>
      <c r="B1" s="4" t="s">
        <v>13752</v>
      </c>
    </row>
    <row r="2" spans="1:2" x14ac:dyDescent="0.25">
      <c r="A2" s="15">
        <v>1</v>
      </c>
      <c r="B2" t="s">
        <v>796</v>
      </c>
    </row>
    <row r="3" spans="1:2" x14ac:dyDescent="0.25">
      <c r="A3" s="15">
        <v>2</v>
      </c>
      <c r="B3" t="s">
        <v>757</v>
      </c>
    </row>
    <row r="4" spans="1:2" x14ac:dyDescent="0.25">
      <c r="A4" s="15">
        <v>3</v>
      </c>
      <c r="B4" t="s">
        <v>766</v>
      </c>
    </row>
    <row r="5" spans="1:2" x14ac:dyDescent="0.25">
      <c r="A5" s="15">
        <v>4</v>
      </c>
      <c r="B5" t="s">
        <v>772</v>
      </c>
    </row>
    <row r="6" spans="1:2" x14ac:dyDescent="0.25">
      <c r="A6" s="15">
        <v>5</v>
      </c>
      <c r="B6" t="s">
        <v>799</v>
      </c>
    </row>
    <row r="7" spans="1:2" x14ac:dyDescent="0.25">
      <c r="A7" s="15">
        <v>6</v>
      </c>
      <c r="B7" t="s">
        <v>1782</v>
      </c>
    </row>
    <row r="8" spans="1:2" x14ac:dyDescent="0.25">
      <c r="A8" s="15">
        <v>7</v>
      </c>
      <c r="B8" t="s">
        <v>787</v>
      </c>
    </row>
    <row r="9" spans="1:2" x14ac:dyDescent="0.25">
      <c r="A9" s="15">
        <v>8</v>
      </c>
      <c r="B9" t="s">
        <v>769</v>
      </c>
    </row>
    <row r="10" spans="1:2" x14ac:dyDescent="0.25">
      <c r="A10" s="15">
        <v>9</v>
      </c>
      <c r="B10" t="s">
        <v>10681</v>
      </c>
    </row>
    <row r="11" spans="1:2" x14ac:dyDescent="0.25">
      <c r="A11" s="15">
        <v>10</v>
      </c>
      <c r="B11" t="s">
        <v>778</v>
      </c>
    </row>
    <row r="12" spans="1:2" x14ac:dyDescent="0.25">
      <c r="A12" s="15">
        <v>11</v>
      </c>
      <c r="B12" t="s">
        <v>10710</v>
      </c>
    </row>
    <row r="13" spans="1:2" x14ac:dyDescent="0.25">
      <c r="A13" s="15">
        <v>12</v>
      </c>
      <c r="B13" t="s">
        <v>10708</v>
      </c>
    </row>
    <row r="14" spans="1:2" x14ac:dyDescent="0.25">
      <c r="A14" s="15">
        <v>13</v>
      </c>
      <c r="B14" t="s">
        <v>13769</v>
      </c>
    </row>
    <row r="15" spans="1:2" x14ac:dyDescent="0.25">
      <c r="A15" s="15">
        <v>17</v>
      </c>
      <c r="B15" t="s">
        <v>13770</v>
      </c>
    </row>
    <row r="16" spans="1:2" x14ac:dyDescent="0.25">
      <c r="A16" s="15">
        <v>18</v>
      </c>
      <c r="B16" t="s">
        <v>13771</v>
      </c>
    </row>
    <row r="17" spans="1:2" x14ac:dyDescent="0.25">
      <c r="A17" s="15">
        <v>19</v>
      </c>
      <c r="B17" t="s">
        <v>13772</v>
      </c>
    </row>
    <row r="18" spans="1:2" x14ac:dyDescent="0.25">
      <c r="A18" s="15">
        <v>14</v>
      </c>
      <c r="B18" t="s">
        <v>781</v>
      </c>
    </row>
    <row r="19" spans="1:2" x14ac:dyDescent="0.25">
      <c r="A19" s="15">
        <v>15</v>
      </c>
      <c r="B19" t="s">
        <v>760</v>
      </c>
    </row>
    <row r="20" spans="1:2" x14ac:dyDescent="0.25">
      <c r="A20" s="15">
        <v>16</v>
      </c>
      <c r="B20" t="s">
        <v>790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732-480B-43F4-AC33-082FBF860B83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7" t="s">
        <v>13773</v>
      </c>
      <c r="B1" s="78" t="s">
        <v>13753</v>
      </c>
    </row>
    <row r="2" spans="1:2" x14ac:dyDescent="0.25">
      <c r="A2" s="73">
        <v>1</v>
      </c>
      <c r="B2" s="75" t="s">
        <v>13764</v>
      </c>
    </row>
    <row r="3" spans="1:2" x14ac:dyDescent="0.25">
      <c r="A3" s="73">
        <v>2</v>
      </c>
      <c r="B3" s="75" t="s">
        <v>13768</v>
      </c>
    </row>
    <row r="4" spans="1:2" x14ac:dyDescent="0.25">
      <c r="A4" s="73">
        <v>3</v>
      </c>
      <c r="B4" s="75" t="s">
        <v>13767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08-B94C-4031-9B5B-71BDCE72D797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9" t="s">
        <v>13774</v>
      </c>
      <c r="B1" s="80" t="s">
        <v>13754</v>
      </c>
    </row>
    <row r="2" spans="1:2" x14ac:dyDescent="0.25">
      <c r="A2" s="73">
        <v>1</v>
      </c>
      <c r="B2" s="75" t="s">
        <v>13765</v>
      </c>
    </row>
    <row r="3" spans="1:2" x14ac:dyDescent="0.25">
      <c r="A3" s="73">
        <v>2</v>
      </c>
      <c r="B3" s="75" t="s">
        <v>13766</v>
      </c>
    </row>
    <row r="4" spans="1:2" x14ac:dyDescent="0.25">
      <c r="A4" s="73">
        <v>3</v>
      </c>
      <c r="B4" s="75" t="s">
        <v>13767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707-D680-4374-8419-68F2CD0C9E76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81" t="s">
        <v>9441</v>
      </c>
      <c r="B1" s="82" t="s">
        <v>9442</v>
      </c>
    </row>
    <row r="2" spans="1:2" x14ac:dyDescent="0.25">
      <c r="A2" s="73">
        <v>270104</v>
      </c>
      <c r="B2" s="75" t="s">
        <v>10419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0C1-03F5-493A-93B2-FA2E1D81DC1E}">
  <sheetPr>
    <tabColor rgb="FFCC0066"/>
  </sheetPr>
  <dimension ref="A1:B2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s="83" t="s">
        <v>9443</v>
      </c>
      <c r="B1" s="84" t="s">
        <v>9445</v>
      </c>
    </row>
    <row r="2" spans="1:2" x14ac:dyDescent="0.25">
      <c r="A2" s="73">
        <v>270104001</v>
      </c>
      <c r="B2" s="74" t="s">
        <v>10420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180"/>
  <sheetViews>
    <sheetView showGridLines="0" zoomScaleNormal="100" workbookViewId="0">
      <pane ySplit="2" topLeftCell="A3" activePane="bottomLeft" state="frozen"/>
      <selection pane="bottomLeft" activeCell="T3" sqref="T3"/>
    </sheetView>
  </sheetViews>
  <sheetFormatPr baseColWidth="10" defaultRowHeight="15" x14ac:dyDescent="0.25"/>
  <cols>
    <col min="2" max="2" width="15.7109375" bestFit="1" customWidth="1"/>
    <col min="3" max="3" width="10.7109375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16.85546875" customWidth="1"/>
    <col min="17" max="18" width="4.7109375" customWidth="1"/>
    <col min="19" max="19" width="13.140625" bestFit="1" customWidth="1"/>
    <col min="20" max="20" width="19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_xlfn.XLOOKUP(RESUMEN!J4,Region[Región],Region[Cod_Región],FALSE)</f>
        <v>6</v>
      </c>
      <c r="G1" t="e">
        <f>_xlfn.XLOOKUP(RESUMEN!#REF!,Comuna[Región/Sector],Comuna[Cod_Sector],FALSE)</f>
        <v>#REF!</v>
      </c>
      <c r="L1" t="e">
        <f>_xlfn.XLOOKUP(RESUMEN!#REF!,Producto[Sexo Víctima],Producto[id_sexo],FALSE)</f>
        <v>#REF!</v>
      </c>
      <c r="P1" t="e">
        <f>_xlfn.XLOOKUP(RESUMEN!#REF!,Estructura!$P$3:$P$54,Estructura!$O$3:$O$54,FALSE)</f>
        <v>#REF!</v>
      </c>
      <c r="T1" t="b">
        <f>_xlfn.XLOOKUP(RESUMEN!J4,Tamaño[Producto],Tamaño[Id_producto],FALSE)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4" t="s">
        <v>13748</v>
      </c>
      <c r="B2" s="4" t="s">
        <v>755</v>
      </c>
      <c r="C2" s="4" t="s">
        <v>10480</v>
      </c>
      <c r="D2" s="5"/>
      <c r="E2" s="5"/>
      <c r="F2" s="6" t="s">
        <v>13751</v>
      </c>
      <c r="G2" s="6" t="s">
        <v>13752</v>
      </c>
      <c r="H2" s="6" t="s">
        <v>10481</v>
      </c>
      <c r="I2" s="5"/>
      <c r="J2" s="5"/>
      <c r="K2" s="7" t="s">
        <v>13773</v>
      </c>
      <c r="L2" s="7" t="s">
        <v>13753</v>
      </c>
      <c r="M2" s="5"/>
      <c r="N2" s="5"/>
      <c r="O2" s="8" t="s">
        <v>13774</v>
      </c>
      <c r="P2" s="8" t="s">
        <v>13754</v>
      </c>
      <c r="Q2" s="5"/>
      <c r="R2" s="5"/>
      <c r="S2" s="9" t="s">
        <v>9441</v>
      </c>
      <c r="T2" s="9" t="s">
        <v>9442</v>
      </c>
      <c r="U2" s="5"/>
      <c r="V2" s="5"/>
      <c r="W2" s="10" t="s">
        <v>9443</v>
      </c>
      <c r="X2" s="10" t="s">
        <v>9445</v>
      </c>
      <c r="Y2" s="10" t="s">
        <v>10482</v>
      </c>
      <c r="Z2" s="5"/>
      <c r="AA2" s="11" t="s">
        <v>10675</v>
      </c>
      <c r="AB2" s="11" t="s">
        <v>10676</v>
      </c>
      <c r="AC2" s="11" t="s">
        <v>10483</v>
      </c>
      <c r="AD2" s="5"/>
      <c r="AE2" s="12" t="s">
        <v>10677</v>
      </c>
      <c r="AF2" s="12" t="s">
        <v>10678</v>
      </c>
      <c r="AG2" s="12" t="s">
        <v>10484</v>
      </c>
      <c r="AH2" s="5"/>
      <c r="AI2" s="13" t="s">
        <v>10679</v>
      </c>
      <c r="AJ2" s="13" t="s">
        <v>10680</v>
      </c>
      <c r="AK2" s="13" t="s">
        <v>10485</v>
      </c>
      <c r="AL2" s="5"/>
      <c r="AM2" s="18" t="s">
        <v>10486</v>
      </c>
      <c r="AN2" s="18" t="s">
        <v>10424</v>
      </c>
      <c r="AO2" s="18" t="s">
        <v>10487</v>
      </c>
      <c r="AP2" s="5"/>
      <c r="AQ2" s="14" t="s">
        <v>10488</v>
      </c>
    </row>
    <row r="3" spans="1:43" x14ac:dyDescent="0.25">
      <c r="A3" s="15">
        <v>1</v>
      </c>
      <c r="B3" t="s">
        <v>796</v>
      </c>
      <c r="C3" s="15">
        <f>+VLOOKUP(Region[[#This Row],[Cod_Región]],Codigos_regiones[],3,0)</f>
        <v>252</v>
      </c>
      <c r="D3" s="15"/>
      <c r="F3" s="15">
        <v>1</v>
      </c>
      <c r="G3" t="s">
        <v>796</v>
      </c>
      <c r="H3" s="15"/>
      <c r="K3" s="15">
        <v>1</v>
      </c>
      <c r="L3" t="s">
        <v>13764</v>
      </c>
      <c r="O3" s="15">
        <v>1</v>
      </c>
      <c r="P3" t="s">
        <v>13765</v>
      </c>
      <c r="S3" s="15">
        <v>270104</v>
      </c>
      <c r="T3" t="s">
        <v>10419</v>
      </c>
      <c r="W3" s="15">
        <v>270104001</v>
      </c>
      <c r="X3" t="s">
        <v>10420</v>
      </c>
      <c r="AA3" s="15"/>
      <c r="AE3" s="15"/>
      <c r="AI3" s="15"/>
      <c r="AM3" s="15"/>
      <c r="AQ3" s="16"/>
    </row>
    <row r="4" spans="1:43" x14ac:dyDescent="0.25">
      <c r="A4" s="15">
        <v>2</v>
      </c>
      <c r="B4" t="s">
        <v>757</v>
      </c>
      <c r="C4" s="15">
        <f>+VLOOKUP(Region[[#This Row],[Cod_Región]],Codigos_regiones[],3,0)</f>
        <v>239</v>
      </c>
      <c r="D4" s="15"/>
      <c r="F4" s="15">
        <v>2</v>
      </c>
      <c r="G4" t="s">
        <v>757</v>
      </c>
      <c r="H4" s="15"/>
      <c r="K4" s="15">
        <v>2</v>
      </c>
      <c r="L4" t="s">
        <v>13768</v>
      </c>
      <c r="O4" s="15">
        <v>2</v>
      </c>
      <c r="P4" t="s">
        <v>13766</v>
      </c>
      <c r="S4" s="15"/>
      <c r="W4" s="15"/>
      <c r="AA4" s="15"/>
      <c r="AE4" s="15"/>
      <c r="AI4" s="15"/>
      <c r="AM4" s="15"/>
      <c r="AQ4" s="16"/>
    </row>
    <row r="5" spans="1:43" x14ac:dyDescent="0.25">
      <c r="A5" s="15">
        <v>3</v>
      </c>
      <c r="B5" t="s">
        <v>766</v>
      </c>
      <c r="C5" s="15">
        <f>+VLOOKUP(Region[[#This Row],[Cod_Región]],Codigos_regiones[],3,0)</f>
        <v>242</v>
      </c>
      <c r="D5" s="15"/>
      <c r="F5" s="15">
        <v>3</v>
      </c>
      <c r="G5" t="s">
        <v>766</v>
      </c>
      <c r="H5" s="15"/>
      <c r="K5" s="15">
        <v>3</v>
      </c>
      <c r="L5" t="s">
        <v>13767</v>
      </c>
      <c r="O5" s="15">
        <v>3</v>
      </c>
      <c r="P5" t="s">
        <v>13767</v>
      </c>
      <c r="S5" s="15"/>
      <c r="W5" s="15"/>
      <c r="AA5" s="15"/>
      <c r="AE5" s="15"/>
      <c r="AI5" s="15"/>
      <c r="AM5" s="15"/>
      <c r="AQ5" s="16"/>
    </row>
    <row r="6" spans="1:43" x14ac:dyDescent="0.25">
      <c r="A6" s="15">
        <v>4</v>
      </c>
      <c r="B6" t="s">
        <v>772</v>
      </c>
      <c r="C6" s="15">
        <f>+VLOOKUP(Region[[#This Row],[Cod_Región]],Codigos_regiones[],3,0)</f>
        <v>244</v>
      </c>
      <c r="D6" s="15"/>
      <c r="F6" s="15">
        <v>4</v>
      </c>
      <c r="G6" t="s">
        <v>772</v>
      </c>
      <c r="H6" s="15"/>
      <c r="K6" s="15"/>
      <c r="O6" s="15"/>
      <c r="S6" s="15"/>
      <c r="W6" s="15"/>
      <c r="AA6" s="15"/>
      <c r="AE6" s="15"/>
      <c r="AI6" s="15"/>
      <c r="AM6" s="15"/>
      <c r="AQ6" s="16"/>
    </row>
    <row r="7" spans="1:43" x14ac:dyDescent="0.25">
      <c r="A7" s="15">
        <v>5</v>
      </c>
      <c r="B7" t="s">
        <v>799</v>
      </c>
      <c r="C7" s="15">
        <f>+VLOOKUP(Region[[#This Row],[Cod_Región]],Codigos_regiones[],3,0)</f>
        <v>253</v>
      </c>
      <c r="D7" s="15"/>
      <c r="F7" s="15">
        <v>5</v>
      </c>
      <c r="G7" t="s">
        <v>799</v>
      </c>
      <c r="H7" s="15"/>
      <c r="K7" s="15"/>
      <c r="O7" s="15"/>
      <c r="S7" s="15"/>
      <c r="W7" s="15"/>
      <c r="AA7" s="15"/>
      <c r="AI7" s="15"/>
      <c r="AM7" s="15"/>
      <c r="AQ7" s="16"/>
    </row>
    <row r="8" spans="1:43" x14ac:dyDescent="0.25">
      <c r="A8" s="15">
        <v>6</v>
      </c>
      <c r="B8" t="s">
        <v>1782</v>
      </c>
      <c r="C8" s="15">
        <f>+VLOOKUP(Region[[#This Row],[Cod_Región]],Codigos_regiones[],3,0)</f>
        <v>245</v>
      </c>
      <c r="D8" s="15"/>
      <c r="F8" s="15">
        <v>6</v>
      </c>
      <c r="G8" t="s">
        <v>1782</v>
      </c>
      <c r="H8" s="15"/>
      <c r="K8" s="15"/>
      <c r="O8" s="15"/>
      <c r="S8" s="15"/>
      <c r="W8" s="15"/>
      <c r="AA8" s="15"/>
      <c r="AI8" s="15"/>
      <c r="AM8" s="15"/>
      <c r="AQ8" s="16"/>
    </row>
    <row r="9" spans="1:43" x14ac:dyDescent="0.25">
      <c r="A9" s="15">
        <v>7</v>
      </c>
      <c r="B9" t="s">
        <v>787</v>
      </c>
      <c r="C9" s="15">
        <f>+VLOOKUP(Region[[#This Row],[Cod_Región]],Codigos_regiones[],3,0)</f>
        <v>249</v>
      </c>
      <c r="D9" s="15"/>
      <c r="F9" s="15">
        <v>7</v>
      </c>
      <c r="G9" t="s">
        <v>787</v>
      </c>
      <c r="H9" s="15"/>
      <c r="K9" s="15"/>
      <c r="O9" s="15"/>
      <c r="S9" s="15"/>
      <c r="W9" s="15"/>
      <c r="AA9" s="15"/>
      <c r="AI9" s="15"/>
      <c r="AM9" s="15"/>
      <c r="AQ9" s="16"/>
    </row>
    <row r="10" spans="1:43" x14ac:dyDescent="0.25">
      <c r="A10" s="15">
        <v>8</v>
      </c>
      <c r="B10" t="s">
        <v>769</v>
      </c>
      <c r="C10" s="15">
        <f>+VLOOKUP(Region[[#This Row],[Cod_Región]],Codigos_regiones[],3,0)</f>
        <v>243</v>
      </c>
      <c r="D10" s="15"/>
      <c r="F10" s="15">
        <v>8</v>
      </c>
      <c r="G10" t="s">
        <v>769</v>
      </c>
      <c r="H10" s="15"/>
      <c r="K10" s="15"/>
      <c r="O10" s="24"/>
      <c r="P10" s="25"/>
      <c r="S10" s="15"/>
      <c r="W10" s="15"/>
      <c r="AA10" s="15"/>
      <c r="AQ10" s="16"/>
    </row>
    <row r="11" spans="1:43" x14ac:dyDescent="0.25">
      <c r="A11" s="15">
        <v>9</v>
      </c>
      <c r="B11" t="s">
        <v>10681</v>
      </c>
      <c r="C11" s="15">
        <f>+VLOOKUP(Region[[#This Row],[Cod_Región]],Codigos_regiones[],3,0)</f>
        <v>241</v>
      </c>
      <c r="D11" s="15"/>
      <c r="F11" s="15">
        <v>9</v>
      </c>
      <c r="G11" t="s">
        <v>10681</v>
      </c>
      <c r="H11" s="15"/>
      <c r="K11" s="15"/>
      <c r="O11" s="15"/>
      <c r="S11" s="15"/>
      <c r="W11" s="15"/>
      <c r="AQ11" s="16"/>
    </row>
    <row r="12" spans="1:43" x14ac:dyDescent="0.25">
      <c r="A12" s="15">
        <v>10</v>
      </c>
      <c r="B12" t="s">
        <v>778</v>
      </c>
      <c r="C12" s="15">
        <f>+VLOOKUP(Region[[#This Row],[Cod_Región]],Codigos_regiones[],3,0)</f>
        <v>246</v>
      </c>
      <c r="D12" s="15"/>
      <c r="F12" s="15">
        <v>10</v>
      </c>
      <c r="G12" t="s">
        <v>778</v>
      </c>
      <c r="H12" s="15"/>
      <c r="K12" s="15"/>
      <c r="O12" s="15"/>
      <c r="S12" s="15"/>
      <c r="W12" s="15"/>
      <c r="AQ12" s="16"/>
    </row>
    <row r="13" spans="1:43" x14ac:dyDescent="0.25">
      <c r="A13" s="15">
        <v>11</v>
      </c>
      <c r="B13" t="s">
        <v>10710</v>
      </c>
      <c r="C13" s="15">
        <f>+VLOOKUP(Region[[#This Row],[Cod_Región]],Codigos_regiones[],3,0)</f>
        <v>238</v>
      </c>
      <c r="D13" s="15"/>
      <c r="F13" s="15">
        <v>11</v>
      </c>
      <c r="G13" t="s">
        <v>10710</v>
      </c>
      <c r="H13" s="15"/>
      <c r="K13" s="15"/>
      <c r="O13" s="15"/>
      <c r="S13" s="15"/>
      <c r="W13" s="15"/>
      <c r="AQ13" s="16"/>
    </row>
    <row r="14" spans="1:43" x14ac:dyDescent="0.25">
      <c r="A14" s="15">
        <v>12</v>
      </c>
      <c r="B14" t="s">
        <v>10708</v>
      </c>
      <c r="C14" s="15">
        <f>+VLOOKUP(Region[[#This Row],[Cod_Región]],Codigos_regiones[],3,0)</f>
        <v>248</v>
      </c>
      <c r="D14" s="15"/>
      <c r="F14" s="15">
        <v>12</v>
      </c>
      <c r="G14" t="s">
        <v>10708</v>
      </c>
      <c r="H14" s="15"/>
      <c r="K14" s="15"/>
      <c r="O14" s="15"/>
      <c r="S14" s="15"/>
      <c r="AQ14" s="16"/>
    </row>
    <row r="15" spans="1:43" x14ac:dyDescent="0.25">
      <c r="A15" s="15">
        <v>13</v>
      </c>
      <c r="B15" t="s">
        <v>793</v>
      </c>
      <c r="C15" s="15">
        <f>+VLOOKUP(Region[[#This Row],[Cod_Región]],Codigos_regiones[],3,0)</f>
        <v>251</v>
      </c>
      <c r="D15" s="15"/>
      <c r="F15" s="15">
        <v>13</v>
      </c>
      <c r="G15" t="s">
        <v>13769</v>
      </c>
      <c r="H15" s="15"/>
      <c r="K15" s="15"/>
      <c r="O15" s="15"/>
      <c r="S15" s="15"/>
      <c r="AQ15" s="16"/>
    </row>
    <row r="16" spans="1:43" x14ac:dyDescent="0.25">
      <c r="A16" s="15">
        <v>14</v>
      </c>
      <c r="B16" t="s">
        <v>781</v>
      </c>
      <c r="C16" s="15">
        <f>+VLOOKUP(Region[[#This Row],[Cod_Región]],Codigos_regiones[],3,0)</f>
        <v>247</v>
      </c>
      <c r="D16" s="15"/>
      <c r="F16" s="15">
        <v>17</v>
      </c>
      <c r="G16" t="s">
        <v>13770</v>
      </c>
      <c r="H16" s="15"/>
      <c r="K16" s="15"/>
      <c r="O16" s="15"/>
      <c r="S16" s="15"/>
      <c r="AQ16" s="16"/>
    </row>
    <row r="17" spans="1:43" x14ac:dyDescent="0.25">
      <c r="A17" s="15">
        <v>15</v>
      </c>
      <c r="B17" t="s">
        <v>760</v>
      </c>
      <c r="C17" s="15">
        <f>+VLOOKUP(Region[[#This Row],[Cod_Región]],Codigos_regiones[],3,0)</f>
        <v>240</v>
      </c>
      <c r="F17" s="15">
        <v>18</v>
      </c>
      <c r="G17" t="s">
        <v>13771</v>
      </c>
      <c r="H17" s="15"/>
      <c r="K17" s="15"/>
      <c r="O17" s="15"/>
      <c r="S17" s="15"/>
      <c r="AQ17" s="16"/>
    </row>
    <row r="18" spans="1:43" x14ac:dyDescent="0.25">
      <c r="A18" s="15">
        <v>16</v>
      </c>
      <c r="B18" t="s">
        <v>790</v>
      </c>
      <c r="C18" s="15">
        <f>+VLOOKUP(Region[[#This Row],[Cod_Región]],Codigos_regiones[],3,0)</f>
        <v>250</v>
      </c>
      <c r="F18" s="15">
        <v>19</v>
      </c>
      <c r="G18" t="s">
        <v>13772</v>
      </c>
      <c r="H18" s="15"/>
      <c r="O18" s="15"/>
      <c r="S18" s="15"/>
      <c r="AQ18" s="16"/>
    </row>
    <row r="19" spans="1:43" x14ac:dyDescent="0.25">
      <c r="A19" s="15"/>
      <c r="C19" s="15"/>
      <c r="F19" s="15">
        <v>14</v>
      </c>
      <c r="G19" t="s">
        <v>781</v>
      </c>
      <c r="H19" s="15"/>
      <c r="O19" s="15"/>
      <c r="S19" s="15"/>
      <c r="AQ19" s="16"/>
    </row>
    <row r="20" spans="1:43" x14ac:dyDescent="0.25">
      <c r="A20" s="15"/>
      <c r="C20" s="15"/>
      <c r="F20" s="15">
        <v>15</v>
      </c>
      <c r="G20" t="s">
        <v>760</v>
      </c>
      <c r="H20" s="15"/>
      <c r="O20" s="15"/>
      <c r="S20" s="15"/>
      <c r="AQ20" s="16"/>
    </row>
    <row r="21" spans="1:43" x14ac:dyDescent="0.25">
      <c r="A21" s="15"/>
      <c r="C21" s="15"/>
      <c r="F21" s="15">
        <v>16</v>
      </c>
      <c r="G21" t="s">
        <v>790</v>
      </c>
      <c r="H21" s="15"/>
      <c r="O21" s="15"/>
      <c r="S21" s="15"/>
      <c r="AQ21" s="16"/>
    </row>
    <row r="22" spans="1:43" x14ac:dyDescent="0.25">
      <c r="A22" s="15"/>
      <c r="C22" s="15"/>
      <c r="F22" s="15"/>
      <c r="H22" s="15"/>
      <c r="O22" s="15"/>
      <c r="S22" s="15"/>
      <c r="AQ22" s="16"/>
    </row>
    <row r="23" spans="1:43" x14ac:dyDescent="0.25">
      <c r="A23" s="15"/>
      <c r="C23" s="15"/>
      <c r="F23" s="15"/>
      <c r="H23" s="15"/>
      <c r="O23" s="15"/>
      <c r="S23" s="15"/>
      <c r="AQ23" s="16"/>
    </row>
    <row r="24" spans="1:43" x14ac:dyDescent="0.25">
      <c r="A24" s="15"/>
      <c r="C24" s="15"/>
      <c r="F24" s="15"/>
      <c r="H24" s="15"/>
      <c r="O24" s="15"/>
      <c r="S24" s="15"/>
    </row>
    <row r="25" spans="1:43" x14ac:dyDescent="0.25">
      <c r="A25" s="15"/>
      <c r="C25" s="15"/>
      <c r="F25" s="15"/>
      <c r="H25" s="15"/>
      <c r="O25" s="15"/>
      <c r="S25" s="15"/>
    </row>
    <row r="26" spans="1:43" x14ac:dyDescent="0.25">
      <c r="A26" s="15"/>
      <c r="C26" s="15"/>
      <c r="F26" s="15"/>
      <c r="H26" s="15"/>
      <c r="O26" s="15"/>
      <c r="S26" s="15"/>
    </row>
    <row r="27" spans="1:43" x14ac:dyDescent="0.25">
      <c r="A27" s="15"/>
      <c r="C27" s="15"/>
      <c r="F27" s="15"/>
      <c r="H27" s="15"/>
      <c r="O27" s="15"/>
      <c r="S27" s="15"/>
    </row>
    <row r="28" spans="1:43" x14ac:dyDescent="0.25">
      <c r="A28" s="15"/>
      <c r="C28" s="15"/>
      <c r="F28" s="15"/>
      <c r="H28" s="15"/>
      <c r="O28" s="15"/>
      <c r="S28" s="15"/>
    </row>
    <row r="29" spans="1:43" x14ac:dyDescent="0.25">
      <c r="A29" s="15"/>
      <c r="C29" s="15"/>
      <c r="F29" s="15"/>
      <c r="H29" s="15"/>
      <c r="O29" s="15"/>
      <c r="S29" s="15"/>
    </row>
    <row r="30" spans="1:43" x14ac:dyDescent="0.25">
      <c r="A30" s="15"/>
      <c r="C30" s="15"/>
      <c r="F30" s="15"/>
      <c r="H30" s="15"/>
      <c r="O30" s="15"/>
      <c r="S30" s="15"/>
    </row>
    <row r="31" spans="1:43" x14ac:dyDescent="0.25">
      <c r="A31" s="15"/>
      <c r="C31" s="15"/>
      <c r="F31" s="15"/>
      <c r="H31" s="15"/>
      <c r="O31" s="15"/>
      <c r="S31" s="15"/>
    </row>
    <row r="32" spans="1:43" x14ac:dyDescent="0.25">
      <c r="A32" s="15"/>
      <c r="C32" s="15"/>
      <c r="F32" s="15"/>
      <c r="H32" s="15"/>
      <c r="O32" s="15"/>
      <c r="S32" s="15"/>
    </row>
    <row r="33" spans="1:19" x14ac:dyDescent="0.25">
      <c r="A33" s="15"/>
      <c r="C33" s="15"/>
      <c r="F33" s="15"/>
      <c r="H33" s="15"/>
      <c r="O33" s="15"/>
      <c r="S33" s="15"/>
    </row>
    <row r="34" spans="1:19" x14ac:dyDescent="0.25">
      <c r="A34" s="15"/>
      <c r="C34" s="15"/>
      <c r="F34" s="15"/>
      <c r="H34" s="15"/>
      <c r="O34" s="15"/>
      <c r="S34" s="15"/>
    </row>
    <row r="35" spans="1:19" x14ac:dyDescent="0.25">
      <c r="A35" s="15"/>
      <c r="C35" s="15"/>
      <c r="F35" s="15"/>
      <c r="H35" s="15"/>
      <c r="O35" s="15"/>
      <c r="S35" s="15"/>
    </row>
    <row r="36" spans="1:19" x14ac:dyDescent="0.25">
      <c r="F36" s="15"/>
      <c r="H36" s="15"/>
      <c r="O36" s="15"/>
      <c r="S36" s="15"/>
    </row>
    <row r="37" spans="1:19" x14ac:dyDescent="0.25">
      <c r="F37" s="15"/>
      <c r="H37" s="15"/>
      <c r="O37" s="15"/>
      <c r="S37" s="15"/>
    </row>
    <row r="38" spans="1:19" x14ac:dyDescent="0.25">
      <c r="F38" s="15"/>
      <c r="H38" s="15"/>
      <c r="O38" s="15"/>
      <c r="S38" s="15"/>
    </row>
    <row r="39" spans="1:19" x14ac:dyDescent="0.25">
      <c r="F39" s="15"/>
      <c r="H39" s="15"/>
      <c r="O39" s="15"/>
      <c r="S39" s="15"/>
    </row>
    <row r="40" spans="1:19" x14ac:dyDescent="0.25">
      <c r="F40" s="15"/>
      <c r="H40" s="15"/>
      <c r="O40" s="15"/>
      <c r="S40" s="15"/>
    </row>
    <row r="41" spans="1:19" x14ac:dyDescent="0.25">
      <c r="F41" s="15"/>
      <c r="H41" s="15"/>
      <c r="O41" s="15"/>
      <c r="S41" s="15"/>
    </row>
    <row r="42" spans="1:19" x14ac:dyDescent="0.25">
      <c r="F42" s="15"/>
      <c r="H42" s="15"/>
      <c r="O42" s="15"/>
      <c r="S42" s="15"/>
    </row>
    <row r="43" spans="1:19" x14ac:dyDescent="0.25">
      <c r="F43" s="15"/>
      <c r="H43" s="15"/>
      <c r="O43" s="15"/>
      <c r="S43" s="15"/>
    </row>
    <row r="44" spans="1:19" x14ac:dyDescent="0.25">
      <c r="F44" s="15"/>
      <c r="H44" s="15"/>
      <c r="O44" s="15"/>
      <c r="P44" s="1"/>
      <c r="S44" s="15"/>
    </row>
    <row r="45" spans="1:19" x14ac:dyDescent="0.25">
      <c r="F45" s="15"/>
      <c r="H45" s="15"/>
      <c r="O45" s="15"/>
      <c r="S45" s="15"/>
    </row>
    <row r="46" spans="1:19" x14ac:dyDescent="0.25">
      <c r="F46" s="15"/>
      <c r="H46" s="15"/>
      <c r="O46" s="15"/>
      <c r="S46" s="15"/>
    </row>
    <row r="47" spans="1:19" x14ac:dyDescent="0.25">
      <c r="F47" s="15"/>
      <c r="H47" s="15"/>
      <c r="O47" s="15"/>
      <c r="S47" s="15"/>
    </row>
    <row r="48" spans="1:19" x14ac:dyDescent="0.25">
      <c r="F48" s="15"/>
      <c r="H48" s="15"/>
      <c r="O48" s="15"/>
      <c r="S48" s="15"/>
    </row>
    <row r="49" spans="6:15" x14ac:dyDescent="0.25">
      <c r="F49" s="15"/>
      <c r="H49" s="15"/>
      <c r="O49" s="15"/>
    </row>
    <row r="50" spans="6:15" x14ac:dyDescent="0.25">
      <c r="F50" s="15"/>
      <c r="H50" s="15"/>
      <c r="O50" s="15"/>
    </row>
    <row r="51" spans="6:15" x14ac:dyDescent="0.25">
      <c r="F51" s="15"/>
      <c r="H51" s="15"/>
      <c r="O51" s="15"/>
    </row>
    <row r="52" spans="6:15" x14ac:dyDescent="0.25">
      <c r="F52" s="15"/>
      <c r="H52" s="15"/>
      <c r="O52" s="15"/>
    </row>
    <row r="53" spans="6:15" x14ac:dyDescent="0.25">
      <c r="F53" s="15"/>
      <c r="H53" s="15"/>
      <c r="O53" s="15"/>
    </row>
    <row r="54" spans="6:15" x14ac:dyDescent="0.25">
      <c r="F54" s="15"/>
      <c r="H54" s="15"/>
      <c r="O54" s="15"/>
    </row>
    <row r="55" spans="6:15" x14ac:dyDescent="0.25">
      <c r="F55" s="15"/>
      <c r="H55" s="15"/>
      <c r="O55" s="15"/>
    </row>
    <row r="56" spans="6:15" x14ac:dyDescent="0.25">
      <c r="F56" s="15"/>
      <c r="H56" s="15"/>
      <c r="O56" s="15"/>
    </row>
    <row r="57" spans="6:15" x14ac:dyDescent="0.25">
      <c r="F57" s="15"/>
      <c r="H57" s="15"/>
      <c r="O57" s="15"/>
    </row>
    <row r="58" spans="6:15" x14ac:dyDescent="0.25">
      <c r="F58" s="15"/>
      <c r="H58" s="15"/>
      <c r="O58" s="15"/>
    </row>
    <row r="59" spans="6:15" x14ac:dyDescent="0.25">
      <c r="F59" s="15"/>
      <c r="H59" s="15"/>
      <c r="O59" s="15"/>
    </row>
    <row r="60" spans="6:15" x14ac:dyDescent="0.25">
      <c r="F60" s="15"/>
      <c r="H60" s="15"/>
      <c r="O60" s="15"/>
    </row>
    <row r="61" spans="6:15" x14ac:dyDescent="0.25">
      <c r="F61" s="15"/>
      <c r="H61" s="15"/>
      <c r="O61" s="15"/>
    </row>
    <row r="62" spans="6:15" x14ac:dyDescent="0.25">
      <c r="F62" s="15"/>
      <c r="H62" s="15"/>
      <c r="O62" s="15"/>
    </row>
    <row r="63" spans="6:15" x14ac:dyDescent="0.25">
      <c r="F63" s="15"/>
      <c r="H63" s="15"/>
      <c r="O63" s="15"/>
    </row>
    <row r="64" spans="6:15" x14ac:dyDescent="0.25">
      <c r="F64" s="15"/>
      <c r="H64" s="15"/>
      <c r="O64" s="15"/>
    </row>
    <row r="65" spans="6:15" x14ac:dyDescent="0.25">
      <c r="F65" s="15"/>
      <c r="H65" s="15"/>
      <c r="O65" s="15"/>
    </row>
    <row r="66" spans="6:15" x14ac:dyDescent="0.25">
      <c r="F66" s="15"/>
      <c r="H66" s="15"/>
      <c r="O66" s="15"/>
    </row>
    <row r="67" spans="6:15" x14ac:dyDescent="0.25">
      <c r="F67" s="15"/>
      <c r="H67" s="15"/>
      <c r="O67" s="15"/>
    </row>
    <row r="68" spans="6:15" x14ac:dyDescent="0.25">
      <c r="F68" s="15"/>
      <c r="H68" s="15"/>
      <c r="O68" s="15"/>
    </row>
    <row r="69" spans="6:15" x14ac:dyDescent="0.25">
      <c r="F69" s="15"/>
      <c r="H69" s="15"/>
      <c r="O69" s="15"/>
    </row>
    <row r="70" spans="6:15" x14ac:dyDescent="0.25">
      <c r="F70" s="15"/>
      <c r="H70" s="15"/>
      <c r="O70" s="15"/>
    </row>
    <row r="71" spans="6:15" x14ac:dyDescent="0.25">
      <c r="F71" s="15"/>
      <c r="H71" s="15"/>
      <c r="O71" s="15"/>
    </row>
    <row r="72" spans="6:15" x14ac:dyDescent="0.25">
      <c r="F72" s="15"/>
      <c r="H72" s="15"/>
      <c r="O72" s="15"/>
    </row>
    <row r="73" spans="6:15" x14ac:dyDescent="0.25">
      <c r="F73" s="15"/>
      <c r="H73" s="15"/>
      <c r="O73" s="15"/>
    </row>
    <row r="74" spans="6:15" x14ac:dyDescent="0.25">
      <c r="F74" s="15"/>
      <c r="H74" s="15"/>
      <c r="O74" s="15"/>
    </row>
    <row r="75" spans="6:15" x14ac:dyDescent="0.25">
      <c r="F75" s="15"/>
      <c r="H75" s="15"/>
      <c r="O75" s="15"/>
    </row>
    <row r="76" spans="6:15" x14ac:dyDescent="0.25">
      <c r="F76" s="15"/>
      <c r="H76" s="15"/>
      <c r="O76" s="15"/>
    </row>
    <row r="77" spans="6:15" x14ac:dyDescent="0.25">
      <c r="F77" s="15"/>
      <c r="H77" s="15"/>
      <c r="O77" s="15"/>
    </row>
    <row r="78" spans="6:15" x14ac:dyDescent="0.25">
      <c r="F78" s="15"/>
      <c r="H78" s="15"/>
      <c r="O78" s="15"/>
    </row>
    <row r="79" spans="6:15" x14ac:dyDescent="0.25">
      <c r="F79" s="15"/>
      <c r="H79" s="15"/>
      <c r="O79" s="15"/>
    </row>
    <row r="80" spans="6:15" x14ac:dyDescent="0.25">
      <c r="F80" s="15"/>
      <c r="H80" s="15"/>
      <c r="O80" s="15"/>
    </row>
    <row r="81" spans="6:15" x14ac:dyDescent="0.25">
      <c r="F81" s="15"/>
      <c r="H81" s="15"/>
      <c r="O81" s="15"/>
    </row>
    <row r="82" spans="6:15" x14ac:dyDescent="0.25">
      <c r="F82" s="15"/>
      <c r="H82" s="15"/>
      <c r="O82" s="15"/>
    </row>
    <row r="83" spans="6:15" x14ac:dyDescent="0.25">
      <c r="F83" s="15"/>
      <c r="H83" s="15"/>
      <c r="O83" s="15"/>
    </row>
    <row r="84" spans="6:15" x14ac:dyDescent="0.25">
      <c r="F84" s="15"/>
      <c r="H84" s="15"/>
      <c r="O84" s="15"/>
    </row>
    <row r="85" spans="6:15" x14ac:dyDescent="0.25">
      <c r="F85" s="15"/>
      <c r="H85" s="15"/>
      <c r="O85" s="15"/>
    </row>
    <row r="86" spans="6:15" x14ac:dyDescent="0.25">
      <c r="F86" s="15"/>
      <c r="H86" s="15"/>
      <c r="O86" s="15"/>
    </row>
    <row r="87" spans="6:15" x14ac:dyDescent="0.25">
      <c r="F87" s="15"/>
      <c r="H87" s="15"/>
      <c r="O87" s="15"/>
    </row>
    <row r="88" spans="6:15" x14ac:dyDescent="0.25">
      <c r="F88" s="15"/>
      <c r="H88" s="15"/>
      <c r="O88" s="15"/>
    </row>
    <row r="89" spans="6:15" x14ac:dyDescent="0.25">
      <c r="F89" s="15"/>
      <c r="H89" s="15"/>
      <c r="O89" s="15"/>
    </row>
    <row r="90" spans="6:15" x14ac:dyDescent="0.25">
      <c r="F90" s="15"/>
      <c r="H90" s="15"/>
      <c r="O90" s="15"/>
    </row>
    <row r="91" spans="6:15" x14ac:dyDescent="0.25">
      <c r="F91" s="15"/>
      <c r="H91" s="15"/>
      <c r="O91" s="15"/>
    </row>
    <row r="92" spans="6:15" x14ac:dyDescent="0.25">
      <c r="F92" s="15"/>
      <c r="H92" s="15"/>
      <c r="O92" s="15"/>
    </row>
    <row r="93" spans="6:15" x14ac:dyDescent="0.25">
      <c r="F93" s="15"/>
      <c r="H93" s="15"/>
      <c r="O93" s="15"/>
    </row>
    <row r="94" spans="6:15" x14ac:dyDescent="0.25">
      <c r="F94" s="15"/>
      <c r="H94" s="15"/>
      <c r="O94" s="15"/>
    </row>
    <row r="95" spans="6:15" x14ac:dyDescent="0.25">
      <c r="F95" s="15"/>
      <c r="H95" s="15"/>
      <c r="O95" s="15"/>
    </row>
    <row r="96" spans="6:15" x14ac:dyDescent="0.25">
      <c r="F96" s="15"/>
      <c r="H96" s="15"/>
      <c r="O96" s="15"/>
    </row>
    <row r="97" spans="6:8" x14ac:dyDescent="0.25">
      <c r="F97" s="15"/>
      <c r="H97" s="15"/>
    </row>
    <row r="98" spans="6:8" x14ac:dyDescent="0.25">
      <c r="F98" s="15"/>
      <c r="H98" s="15"/>
    </row>
    <row r="99" spans="6:8" x14ac:dyDescent="0.25">
      <c r="F99" s="15"/>
      <c r="H99" s="15"/>
    </row>
    <row r="100" spans="6:8" x14ac:dyDescent="0.25">
      <c r="F100" s="15"/>
      <c r="H100" s="15"/>
    </row>
    <row r="101" spans="6:8" x14ac:dyDescent="0.25">
      <c r="F101" s="15"/>
      <c r="H101" s="15"/>
    </row>
    <row r="102" spans="6:8" x14ac:dyDescent="0.25">
      <c r="F102" s="15"/>
      <c r="H102" s="15"/>
    </row>
    <row r="103" spans="6:8" x14ac:dyDescent="0.25">
      <c r="F103" s="15"/>
      <c r="H103" s="15"/>
    </row>
    <row r="104" spans="6:8" x14ac:dyDescent="0.25">
      <c r="F104" s="15"/>
      <c r="H104" s="15"/>
    </row>
    <row r="105" spans="6:8" x14ac:dyDescent="0.25">
      <c r="F105" s="15"/>
      <c r="H105" s="15"/>
    </row>
    <row r="106" spans="6:8" x14ac:dyDescent="0.25">
      <c r="F106" s="15"/>
      <c r="H106" s="15"/>
    </row>
    <row r="107" spans="6:8" x14ac:dyDescent="0.25">
      <c r="F107" s="15"/>
      <c r="H107" s="15"/>
    </row>
    <row r="108" spans="6:8" x14ac:dyDescent="0.25">
      <c r="F108" s="15"/>
      <c r="H108" s="15"/>
    </row>
    <row r="109" spans="6:8" x14ac:dyDescent="0.25">
      <c r="F109" s="15"/>
      <c r="H109" s="15"/>
    </row>
    <row r="110" spans="6:8" x14ac:dyDescent="0.25">
      <c r="F110" s="15"/>
      <c r="H110" s="15"/>
    </row>
    <row r="111" spans="6:8" x14ac:dyDescent="0.25">
      <c r="F111" s="15"/>
      <c r="H111" s="15"/>
    </row>
    <row r="112" spans="6:8" x14ac:dyDescent="0.25">
      <c r="F112" s="15"/>
      <c r="H112" s="15"/>
    </row>
    <row r="113" spans="6:8" x14ac:dyDescent="0.25">
      <c r="F113" s="15"/>
      <c r="H113" s="15"/>
    </row>
    <row r="114" spans="6:8" x14ac:dyDescent="0.25">
      <c r="F114" s="15"/>
      <c r="H114" s="15"/>
    </row>
    <row r="115" spans="6:8" x14ac:dyDescent="0.25">
      <c r="F115" s="15"/>
      <c r="H115" s="15"/>
    </row>
    <row r="116" spans="6:8" x14ac:dyDescent="0.25">
      <c r="F116" s="15"/>
      <c r="H116" s="15"/>
    </row>
    <row r="117" spans="6:8" x14ac:dyDescent="0.25">
      <c r="F117" s="15"/>
      <c r="H117" s="15"/>
    </row>
    <row r="118" spans="6:8" x14ac:dyDescent="0.25">
      <c r="F118" s="15"/>
      <c r="H118" s="15"/>
    </row>
    <row r="119" spans="6:8" x14ac:dyDescent="0.25">
      <c r="F119" s="15"/>
      <c r="H119" s="15"/>
    </row>
    <row r="120" spans="6:8" x14ac:dyDescent="0.25">
      <c r="F120" s="15"/>
      <c r="H120" s="15"/>
    </row>
    <row r="121" spans="6:8" x14ac:dyDescent="0.25">
      <c r="F121" s="15"/>
      <c r="H121" s="15"/>
    </row>
    <row r="122" spans="6:8" x14ac:dyDescent="0.25">
      <c r="F122" s="15"/>
      <c r="H122" s="15"/>
    </row>
    <row r="123" spans="6:8" x14ac:dyDescent="0.25">
      <c r="F123" s="15"/>
      <c r="H123" s="15"/>
    </row>
    <row r="124" spans="6:8" x14ac:dyDescent="0.25">
      <c r="F124" s="15"/>
      <c r="H124" s="15"/>
    </row>
    <row r="125" spans="6:8" x14ac:dyDescent="0.25">
      <c r="F125" s="15"/>
      <c r="H125" s="15"/>
    </row>
    <row r="126" spans="6:8" x14ac:dyDescent="0.25">
      <c r="F126" s="15"/>
      <c r="H126" s="15"/>
    </row>
    <row r="127" spans="6:8" x14ac:dyDescent="0.25">
      <c r="F127" s="15"/>
      <c r="H127" s="15"/>
    </row>
    <row r="128" spans="6:8" x14ac:dyDescent="0.25">
      <c r="F128" s="15"/>
      <c r="H128" s="15"/>
    </row>
    <row r="129" spans="6:8" x14ac:dyDescent="0.25">
      <c r="F129" s="15"/>
      <c r="H129" s="15"/>
    </row>
    <row r="130" spans="6:8" x14ac:dyDescent="0.25">
      <c r="F130" s="15"/>
      <c r="H130" s="15"/>
    </row>
    <row r="131" spans="6:8" x14ac:dyDescent="0.25">
      <c r="F131" s="15"/>
      <c r="H131" s="15"/>
    </row>
    <row r="132" spans="6:8" x14ac:dyDescent="0.25">
      <c r="F132" s="15"/>
      <c r="H132" s="15"/>
    </row>
    <row r="133" spans="6:8" x14ac:dyDescent="0.25">
      <c r="F133" s="15"/>
      <c r="H133" s="15"/>
    </row>
    <row r="134" spans="6:8" x14ac:dyDescent="0.25">
      <c r="F134" s="15"/>
      <c r="H134" s="15"/>
    </row>
    <row r="135" spans="6:8" x14ac:dyDescent="0.25">
      <c r="F135" s="15"/>
      <c r="H135" s="15"/>
    </row>
    <row r="136" spans="6:8" x14ac:dyDescent="0.25">
      <c r="F136" s="15"/>
      <c r="H136" s="15"/>
    </row>
    <row r="137" spans="6:8" x14ac:dyDescent="0.25">
      <c r="F137" s="15"/>
      <c r="H137" s="15"/>
    </row>
    <row r="138" spans="6:8" x14ac:dyDescent="0.25">
      <c r="F138" s="15"/>
      <c r="H138" s="15"/>
    </row>
    <row r="139" spans="6:8" x14ac:dyDescent="0.25">
      <c r="F139" s="15"/>
      <c r="H139" s="15"/>
    </row>
    <row r="140" spans="6:8" x14ac:dyDescent="0.25">
      <c r="F140" s="15"/>
      <c r="H140" s="15"/>
    </row>
    <row r="141" spans="6:8" x14ac:dyDescent="0.25">
      <c r="F141" s="15"/>
      <c r="H141" s="15"/>
    </row>
    <row r="142" spans="6:8" x14ac:dyDescent="0.25">
      <c r="F142" s="15"/>
      <c r="H142" s="15"/>
    </row>
    <row r="143" spans="6:8" x14ac:dyDescent="0.25">
      <c r="F143" s="15"/>
      <c r="H143" s="15"/>
    </row>
    <row r="144" spans="6:8" x14ac:dyDescent="0.25">
      <c r="F144" s="15"/>
      <c r="H144" s="15"/>
    </row>
    <row r="145" spans="6:8" x14ac:dyDescent="0.25">
      <c r="F145" s="15"/>
      <c r="H145" s="15"/>
    </row>
    <row r="146" spans="6:8" x14ac:dyDescent="0.25">
      <c r="F146" s="15"/>
      <c r="H146" s="15"/>
    </row>
    <row r="147" spans="6:8" x14ac:dyDescent="0.25">
      <c r="F147" s="15"/>
      <c r="H147" s="15"/>
    </row>
    <row r="148" spans="6:8" x14ac:dyDescent="0.25">
      <c r="F148" s="15"/>
      <c r="H148" s="15"/>
    </row>
    <row r="149" spans="6:8" x14ac:dyDescent="0.25">
      <c r="F149" s="15"/>
      <c r="H149" s="15"/>
    </row>
    <row r="150" spans="6:8" x14ac:dyDescent="0.25">
      <c r="F150" s="15"/>
      <c r="H150" s="15"/>
    </row>
    <row r="151" spans="6:8" x14ac:dyDescent="0.25">
      <c r="F151" s="15"/>
      <c r="H151" s="15"/>
    </row>
    <row r="152" spans="6:8" x14ac:dyDescent="0.25">
      <c r="F152" s="15"/>
      <c r="H152" s="15"/>
    </row>
    <row r="153" spans="6:8" x14ac:dyDescent="0.25">
      <c r="F153" s="15"/>
      <c r="H153" s="15"/>
    </row>
    <row r="154" spans="6:8" x14ac:dyDescent="0.25">
      <c r="F154" s="15"/>
      <c r="H154" s="15"/>
    </row>
    <row r="155" spans="6:8" x14ac:dyDescent="0.25">
      <c r="F155" s="15"/>
      <c r="H155" s="15"/>
    </row>
    <row r="156" spans="6:8" x14ac:dyDescent="0.25">
      <c r="F156" s="15"/>
      <c r="H156" s="15"/>
    </row>
    <row r="157" spans="6:8" x14ac:dyDescent="0.25">
      <c r="F157" s="15"/>
      <c r="H157" s="15"/>
    </row>
    <row r="158" spans="6:8" x14ac:dyDescent="0.25">
      <c r="F158" s="15"/>
      <c r="H158" s="15"/>
    </row>
    <row r="159" spans="6:8" x14ac:dyDescent="0.25">
      <c r="F159" s="15"/>
      <c r="H159" s="15"/>
    </row>
    <row r="160" spans="6:8" x14ac:dyDescent="0.25">
      <c r="F160" s="15"/>
      <c r="H160" s="15"/>
    </row>
    <row r="161" spans="6:8" x14ac:dyDescent="0.25">
      <c r="F161" s="15"/>
      <c r="H161" s="15"/>
    </row>
    <row r="162" spans="6:8" x14ac:dyDescent="0.25">
      <c r="F162" s="15"/>
      <c r="H162" s="15"/>
    </row>
    <row r="163" spans="6:8" x14ac:dyDescent="0.25">
      <c r="F163" s="15"/>
      <c r="H163" s="15"/>
    </row>
    <row r="164" spans="6:8" x14ac:dyDescent="0.25">
      <c r="F164" s="15"/>
      <c r="H164" s="15"/>
    </row>
    <row r="165" spans="6:8" x14ac:dyDescent="0.25">
      <c r="F165" s="15"/>
      <c r="H165" s="15"/>
    </row>
    <row r="166" spans="6:8" x14ac:dyDescent="0.25">
      <c r="F166" s="15"/>
      <c r="H166" s="15"/>
    </row>
    <row r="167" spans="6:8" x14ac:dyDescent="0.25">
      <c r="F167" s="15"/>
      <c r="H167" s="15"/>
    </row>
    <row r="168" spans="6:8" x14ac:dyDescent="0.25">
      <c r="F168" s="15"/>
      <c r="H168" s="15"/>
    </row>
    <row r="169" spans="6:8" x14ac:dyDescent="0.25">
      <c r="F169" s="15"/>
      <c r="H169" s="15"/>
    </row>
    <row r="170" spans="6:8" x14ac:dyDescent="0.25">
      <c r="F170" s="15"/>
      <c r="H170" s="15"/>
    </row>
    <row r="171" spans="6:8" x14ac:dyDescent="0.25">
      <c r="F171" s="15"/>
      <c r="H171" s="15"/>
    </row>
    <row r="172" spans="6:8" x14ac:dyDescent="0.25">
      <c r="F172" s="15"/>
      <c r="H172" s="15"/>
    </row>
    <row r="173" spans="6:8" x14ac:dyDescent="0.25">
      <c r="F173" s="15"/>
      <c r="H173" s="15"/>
    </row>
    <row r="174" spans="6:8" x14ac:dyDescent="0.25">
      <c r="F174" s="15"/>
      <c r="H174" s="15"/>
    </row>
    <row r="175" spans="6:8" x14ac:dyDescent="0.25">
      <c r="F175" s="15"/>
      <c r="H175" s="15"/>
    </row>
    <row r="176" spans="6:8" x14ac:dyDescent="0.25">
      <c r="F176" s="15"/>
      <c r="H176" s="15"/>
    </row>
    <row r="177" spans="6:8" x14ac:dyDescent="0.25">
      <c r="F177" s="15"/>
      <c r="H177" s="15"/>
    </row>
    <row r="178" spans="6:8" x14ac:dyDescent="0.25">
      <c r="F178" s="15"/>
      <c r="H178" s="15"/>
    </row>
    <row r="179" spans="6:8" x14ac:dyDescent="0.25">
      <c r="F179" s="15"/>
      <c r="H179" s="15"/>
    </row>
    <row r="180" spans="6:8" x14ac:dyDescent="0.25">
      <c r="F180" s="15"/>
      <c r="H180" s="1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workbookViewId="0">
      <selection activeCell="F15" sqref="F15"/>
    </sheetView>
  </sheetViews>
  <sheetFormatPr baseColWidth="10" defaultRowHeight="15" x14ac:dyDescent="0.25"/>
  <sheetData>
    <row r="1" spans="1:11" x14ac:dyDescent="0.25">
      <c r="A1" s="31" t="s">
        <v>10711</v>
      </c>
      <c r="B1" s="7" t="s">
        <v>1062</v>
      </c>
      <c r="C1" s="32" t="s">
        <v>10712</v>
      </c>
      <c r="E1" s="33" t="s">
        <v>10674</v>
      </c>
      <c r="F1" s="4" t="s">
        <v>755</v>
      </c>
      <c r="G1" s="34" t="s">
        <v>10712</v>
      </c>
      <c r="I1" s="35" t="s">
        <v>10713</v>
      </c>
      <c r="J1" s="6" t="s">
        <v>804</v>
      </c>
      <c r="K1" s="6" t="s">
        <v>10712</v>
      </c>
    </row>
    <row r="2" spans="1:11" x14ac:dyDescent="0.25">
      <c r="A2">
        <v>1101</v>
      </c>
      <c r="B2" t="s">
        <v>1060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1060</v>
      </c>
      <c r="K2">
        <v>3102</v>
      </c>
    </row>
    <row r="3" spans="1:11" x14ac:dyDescent="0.25">
      <c r="A3">
        <v>1107</v>
      </c>
      <c r="B3" t="s">
        <v>1065</v>
      </c>
      <c r="C3">
        <v>344</v>
      </c>
      <c r="E3">
        <v>2</v>
      </c>
      <c r="F3" t="s">
        <v>757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1068</v>
      </c>
      <c r="C4">
        <v>345</v>
      </c>
      <c r="E4">
        <v>15</v>
      </c>
      <c r="F4" t="s">
        <v>760</v>
      </c>
      <c r="G4">
        <v>240</v>
      </c>
      <c r="I4">
        <v>21</v>
      </c>
      <c r="J4" t="s">
        <v>757</v>
      </c>
      <c r="K4">
        <v>3104</v>
      </c>
    </row>
    <row r="5" spans="1:11" x14ac:dyDescent="0.25">
      <c r="A5">
        <v>1402</v>
      </c>
      <c r="B5" t="s">
        <v>1071</v>
      </c>
      <c r="C5">
        <v>346</v>
      </c>
      <c r="E5">
        <v>9</v>
      </c>
      <c r="F5" t="s">
        <v>763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1074</v>
      </c>
      <c r="C6">
        <v>347</v>
      </c>
      <c r="E6">
        <v>3</v>
      </c>
      <c r="F6" t="s">
        <v>766</v>
      </c>
      <c r="G6">
        <v>242</v>
      </c>
      <c r="I6">
        <v>23</v>
      </c>
      <c r="J6" t="s">
        <v>1103</v>
      </c>
      <c r="K6">
        <v>3106</v>
      </c>
    </row>
    <row r="7" spans="1:11" x14ac:dyDescent="0.25">
      <c r="A7">
        <v>1404</v>
      </c>
      <c r="B7" t="s">
        <v>1077</v>
      </c>
      <c r="C7">
        <v>348</v>
      </c>
      <c r="E7">
        <v>8</v>
      </c>
      <c r="F7" t="s">
        <v>769</v>
      </c>
      <c r="G7">
        <v>243</v>
      </c>
      <c r="I7">
        <v>31</v>
      </c>
      <c r="J7" t="s">
        <v>1109</v>
      </c>
      <c r="K7">
        <v>3107</v>
      </c>
    </row>
    <row r="8" spans="1:11" x14ac:dyDescent="0.25">
      <c r="A8">
        <v>1405</v>
      </c>
      <c r="B8" t="s">
        <v>1080</v>
      </c>
      <c r="C8">
        <v>349</v>
      </c>
      <c r="E8">
        <v>4</v>
      </c>
      <c r="F8" t="s">
        <v>772</v>
      </c>
      <c r="G8">
        <v>244</v>
      </c>
      <c r="I8">
        <v>32</v>
      </c>
      <c r="J8" t="s">
        <v>1118</v>
      </c>
      <c r="K8">
        <v>3108</v>
      </c>
    </row>
    <row r="9" spans="1:11" x14ac:dyDescent="0.25">
      <c r="A9">
        <v>2101</v>
      </c>
      <c r="B9" t="s">
        <v>757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1133</v>
      </c>
      <c r="K9">
        <v>3109</v>
      </c>
    </row>
    <row r="10" spans="1:11" x14ac:dyDescent="0.25">
      <c r="A10">
        <v>2102</v>
      </c>
      <c r="B10" t="s">
        <v>1085</v>
      </c>
      <c r="C10">
        <v>351</v>
      </c>
      <c r="E10">
        <v>10</v>
      </c>
      <c r="F10" t="s">
        <v>778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1088</v>
      </c>
      <c r="C11">
        <v>352</v>
      </c>
      <c r="E11">
        <v>14</v>
      </c>
      <c r="F11" t="s">
        <v>781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1091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1094</v>
      </c>
      <c r="C13">
        <v>354</v>
      </c>
      <c r="E13">
        <v>7</v>
      </c>
      <c r="F13" t="s">
        <v>787</v>
      </c>
      <c r="G13">
        <v>249</v>
      </c>
      <c r="I13">
        <v>51</v>
      </c>
      <c r="J13" t="s">
        <v>799</v>
      </c>
      <c r="K13">
        <v>3113</v>
      </c>
    </row>
    <row r="14" spans="1:11" x14ac:dyDescent="0.25">
      <c r="A14">
        <v>2202</v>
      </c>
      <c r="B14" t="s">
        <v>1097</v>
      </c>
      <c r="C14">
        <v>355</v>
      </c>
      <c r="E14">
        <v>16</v>
      </c>
      <c r="F14" t="s">
        <v>790</v>
      </c>
      <c r="G14">
        <v>250</v>
      </c>
      <c r="I14">
        <v>52</v>
      </c>
      <c r="J14" t="s">
        <v>1200</v>
      </c>
      <c r="K14">
        <v>3114</v>
      </c>
    </row>
    <row r="15" spans="1:11" x14ac:dyDescent="0.25">
      <c r="A15">
        <v>2203</v>
      </c>
      <c r="B15" t="s">
        <v>1100</v>
      </c>
      <c r="C15">
        <v>356</v>
      </c>
      <c r="E15">
        <v>13</v>
      </c>
      <c r="F15" t="s">
        <v>10682</v>
      </c>
      <c r="G15">
        <v>251</v>
      </c>
      <c r="I15">
        <v>53</v>
      </c>
      <c r="J15" t="s">
        <v>1203</v>
      </c>
      <c r="K15">
        <v>3115</v>
      </c>
    </row>
    <row r="16" spans="1:11" x14ac:dyDescent="0.25">
      <c r="A16">
        <v>2301</v>
      </c>
      <c r="B16" t="s">
        <v>1103</v>
      </c>
      <c r="C16">
        <v>357</v>
      </c>
      <c r="E16">
        <v>1</v>
      </c>
      <c r="F16" t="s">
        <v>796</v>
      </c>
      <c r="G16">
        <v>252</v>
      </c>
      <c r="I16">
        <v>54</v>
      </c>
      <c r="J16" t="s">
        <v>1224</v>
      </c>
      <c r="K16">
        <v>3116</v>
      </c>
    </row>
    <row r="17" spans="1:11" x14ac:dyDescent="0.25">
      <c r="A17">
        <v>2302</v>
      </c>
      <c r="B17" t="s">
        <v>1106</v>
      </c>
      <c r="C17">
        <v>358</v>
      </c>
      <c r="E17">
        <v>5</v>
      </c>
      <c r="F17" t="s">
        <v>799</v>
      </c>
      <c r="G17">
        <v>253</v>
      </c>
      <c r="I17">
        <v>55</v>
      </c>
      <c r="J17" t="s">
        <v>1230</v>
      </c>
      <c r="K17">
        <v>3117</v>
      </c>
    </row>
    <row r="18" spans="1:11" x14ac:dyDescent="0.25">
      <c r="A18">
        <v>3101</v>
      </c>
      <c r="B18" t="s">
        <v>1109</v>
      </c>
      <c r="C18">
        <v>359</v>
      </c>
      <c r="I18">
        <v>56</v>
      </c>
      <c r="J18" t="s">
        <v>1245</v>
      </c>
      <c r="K18">
        <v>3118</v>
      </c>
    </row>
    <row r="19" spans="1:11" x14ac:dyDescent="0.25">
      <c r="A19">
        <v>3102</v>
      </c>
      <c r="B19" t="s">
        <v>1112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1115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1118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1121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1124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1127</v>
      </c>
      <c r="C24">
        <v>365</v>
      </c>
      <c r="I24">
        <v>71</v>
      </c>
      <c r="J24" t="s">
        <v>1391</v>
      </c>
      <c r="K24">
        <v>3124</v>
      </c>
    </row>
    <row r="25" spans="1:11" x14ac:dyDescent="0.25">
      <c r="A25">
        <v>3303</v>
      </c>
      <c r="B25" t="s">
        <v>1130</v>
      </c>
      <c r="C25">
        <v>366</v>
      </c>
      <c r="I25">
        <v>72</v>
      </c>
      <c r="J25" t="s">
        <v>1420</v>
      </c>
      <c r="K25">
        <v>3125</v>
      </c>
    </row>
    <row r="26" spans="1:11" x14ac:dyDescent="0.25">
      <c r="A26">
        <v>3304</v>
      </c>
      <c r="B26" t="s">
        <v>1133</v>
      </c>
      <c r="C26">
        <v>367</v>
      </c>
      <c r="I26">
        <v>73</v>
      </c>
      <c r="J26" t="s">
        <v>1429</v>
      </c>
      <c r="K26">
        <v>3126</v>
      </c>
    </row>
    <row r="27" spans="1:11" x14ac:dyDescent="0.25">
      <c r="A27">
        <v>4101</v>
      </c>
      <c r="B27" t="s">
        <v>1136</v>
      </c>
      <c r="C27">
        <v>368</v>
      </c>
      <c r="I27">
        <v>74</v>
      </c>
      <c r="J27" t="s">
        <v>1456</v>
      </c>
      <c r="K27">
        <v>3127</v>
      </c>
    </row>
    <row r="28" spans="1:11" x14ac:dyDescent="0.25">
      <c r="A28">
        <v>4102</v>
      </c>
      <c r="B28" t="s">
        <v>772</v>
      </c>
      <c r="C28">
        <v>369</v>
      </c>
      <c r="I28">
        <v>81</v>
      </c>
      <c r="J28" t="s">
        <v>1480</v>
      </c>
      <c r="K28">
        <v>3128</v>
      </c>
    </row>
    <row r="29" spans="1:11" x14ac:dyDescent="0.25">
      <c r="A29">
        <v>4103</v>
      </c>
      <c r="B29" t="s">
        <v>1141</v>
      </c>
      <c r="C29">
        <v>370</v>
      </c>
      <c r="I29">
        <v>82</v>
      </c>
      <c r="J29" t="s">
        <v>1519</v>
      </c>
      <c r="K29">
        <v>3129</v>
      </c>
    </row>
    <row r="30" spans="1:11" x14ac:dyDescent="0.25">
      <c r="A30">
        <v>4104</v>
      </c>
      <c r="B30" t="s">
        <v>1144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1147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1150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1153</v>
      </c>
      <c r="C33">
        <v>374</v>
      </c>
      <c r="I33">
        <v>101</v>
      </c>
      <c r="J33" t="s">
        <v>1692</v>
      </c>
      <c r="K33">
        <v>3133</v>
      </c>
    </row>
    <row r="34" spans="1:11" x14ac:dyDescent="0.25">
      <c r="A34">
        <v>4202</v>
      </c>
      <c r="B34" t="s">
        <v>1156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1159</v>
      </c>
      <c r="C35">
        <v>376</v>
      </c>
      <c r="I35">
        <v>103</v>
      </c>
      <c r="J35" t="s">
        <v>1731</v>
      </c>
      <c r="K35">
        <v>3135</v>
      </c>
    </row>
    <row r="36" spans="1:11" x14ac:dyDescent="0.25">
      <c r="A36">
        <v>4204</v>
      </c>
      <c r="B36" t="s">
        <v>1162</v>
      </c>
      <c r="C36">
        <v>377</v>
      </c>
      <c r="I36">
        <v>104</v>
      </c>
      <c r="J36" t="s">
        <v>1761</v>
      </c>
      <c r="K36">
        <v>3136</v>
      </c>
    </row>
    <row r="37" spans="1:11" x14ac:dyDescent="0.25">
      <c r="A37">
        <v>4301</v>
      </c>
      <c r="B37" t="s">
        <v>1165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1168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1171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1174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1177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799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1182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1185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1188</v>
      </c>
      <c r="C45">
        <v>386</v>
      </c>
      <c r="I45">
        <v>131</v>
      </c>
      <c r="J45" t="s">
        <v>893</v>
      </c>
      <c r="K45">
        <v>3145</v>
      </c>
    </row>
    <row r="46" spans="1:11" x14ac:dyDescent="0.25">
      <c r="A46">
        <v>5105</v>
      </c>
      <c r="B46" t="s">
        <v>1191</v>
      </c>
      <c r="C46">
        <v>387</v>
      </c>
      <c r="I46">
        <v>132</v>
      </c>
      <c r="J46" t="s">
        <v>5511</v>
      </c>
      <c r="K46">
        <v>3146</v>
      </c>
    </row>
    <row r="47" spans="1:11" x14ac:dyDescent="0.25">
      <c r="A47">
        <v>5107</v>
      </c>
      <c r="B47" t="s">
        <v>1194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1197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1200</v>
      </c>
      <c r="C49">
        <v>390</v>
      </c>
      <c r="I49">
        <v>135</v>
      </c>
      <c r="J49" t="s">
        <v>1949</v>
      </c>
      <c r="K49">
        <v>3149</v>
      </c>
    </row>
    <row r="50" spans="1:11" x14ac:dyDescent="0.25">
      <c r="A50">
        <v>5301</v>
      </c>
      <c r="B50" t="s">
        <v>1203</v>
      </c>
      <c r="C50">
        <v>391</v>
      </c>
      <c r="I50">
        <v>136</v>
      </c>
      <c r="J50" t="s">
        <v>1964</v>
      </c>
      <c r="K50">
        <v>3150</v>
      </c>
    </row>
    <row r="51" spans="1:11" x14ac:dyDescent="0.25">
      <c r="A51">
        <v>5302</v>
      </c>
      <c r="B51" t="s">
        <v>1206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1209</v>
      </c>
      <c r="C52">
        <v>393</v>
      </c>
      <c r="I52">
        <v>141</v>
      </c>
      <c r="J52" t="s">
        <v>1979</v>
      </c>
      <c r="K52">
        <v>3152</v>
      </c>
    </row>
    <row r="53" spans="1:11" x14ac:dyDescent="0.25">
      <c r="A53">
        <v>5304</v>
      </c>
      <c r="B53" t="s">
        <v>1212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1215</v>
      </c>
      <c r="C54">
        <v>395</v>
      </c>
      <c r="I54">
        <v>151</v>
      </c>
      <c r="J54" t="s">
        <v>2013</v>
      </c>
      <c r="K54">
        <v>3154</v>
      </c>
    </row>
    <row r="55" spans="1:11" x14ac:dyDescent="0.25">
      <c r="A55">
        <v>5402</v>
      </c>
      <c r="B55" t="s">
        <v>1218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1221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1224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1227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1230</v>
      </c>
      <c r="C59">
        <v>400</v>
      </c>
    </row>
    <row r="60" spans="1:11" x14ac:dyDescent="0.25">
      <c r="A60">
        <v>5502</v>
      </c>
      <c r="B60" t="s">
        <v>1233</v>
      </c>
      <c r="C60">
        <v>401</v>
      </c>
    </row>
    <row r="61" spans="1:11" x14ac:dyDescent="0.25">
      <c r="A61">
        <v>5503</v>
      </c>
      <c r="B61" t="s">
        <v>1236</v>
      </c>
      <c r="C61">
        <v>402</v>
      </c>
    </row>
    <row r="62" spans="1:11" x14ac:dyDescent="0.25">
      <c r="A62">
        <v>5504</v>
      </c>
      <c r="B62" t="s">
        <v>1239</v>
      </c>
      <c r="C62">
        <v>403</v>
      </c>
    </row>
    <row r="63" spans="1:11" x14ac:dyDescent="0.25">
      <c r="A63">
        <v>5506</v>
      </c>
      <c r="B63" t="s">
        <v>1242</v>
      </c>
      <c r="C63">
        <v>404</v>
      </c>
    </row>
    <row r="64" spans="1:11" x14ac:dyDescent="0.25">
      <c r="A64">
        <v>5601</v>
      </c>
      <c r="B64" t="s">
        <v>1245</v>
      </c>
      <c r="C64">
        <v>405</v>
      </c>
    </row>
    <row r="65" spans="1:3" x14ac:dyDescent="0.25">
      <c r="A65">
        <v>5602</v>
      </c>
      <c r="B65" t="s">
        <v>1248</v>
      </c>
      <c r="C65">
        <v>406</v>
      </c>
    </row>
    <row r="66" spans="1:3" x14ac:dyDescent="0.25">
      <c r="A66">
        <v>5603</v>
      </c>
      <c r="B66" t="s">
        <v>1251</v>
      </c>
      <c r="C66">
        <v>407</v>
      </c>
    </row>
    <row r="67" spans="1:3" x14ac:dyDescent="0.25">
      <c r="A67">
        <v>5604</v>
      </c>
      <c r="B67" t="s">
        <v>1254</v>
      </c>
      <c r="C67">
        <v>408</v>
      </c>
    </row>
    <row r="68" spans="1:3" x14ac:dyDescent="0.25">
      <c r="A68">
        <v>5605</v>
      </c>
      <c r="B68" t="s">
        <v>1257</v>
      </c>
      <c r="C68">
        <v>409</v>
      </c>
    </row>
    <row r="69" spans="1:3" x14ac:dyDescent="0.25">
      <c r="A69">
        <v>5606</v>
      </c>
      <c r="B69" t="s">
        <v>1260</v>
      </c>
      <c r="C69">
        <v>410</v>
      </c>
    </row>
    <row r="70" spans="1:3" x14ac:dyDescent="0.25">
      <c r="A70">
        <v>5701</v>
      </c>
      <c r="B70" t="s">
        <v>1263</v>
      </c>
      <c r="C70">
        <v>411</v>
      </c>
    </row>
    <row r="71" spans="1:3" x14ac:dyDescent="0.25">
      <c r="A71">
        <v>5702</v>
      </c>
      <c r="B71" t="s">
        <v>1266</v>
      </c>
      <c r="C71">
        <v>412</v>
      </c>
    </row>
    <row r="72" spans="1:3" x14ac:dyDescent="0.25">
      <c r="A72">
        <v>5703</v>
      </c>
      <c r="B72" t="s">
        <v>1269</v>
      </c>
      <c r="C72">
        <v>413</v>
      </c>
    </row>
    <row r="73" spans="1:3" x14ac:dyDescent="0.25">
      <c r="A73">
        <v>5704</v>
      </c>
      <c r="B73" t="s">
        <v>1272</v>
      </c>
      <c r="C73">
        <v>414</v>
      </c>
    </row>
    <row r="74" spans="1:3" x14ac:dyDescent="0.25">
      <c r="A74">
        <v>5705</v>
      </c>
      <c r="B74" t="s">
        <v>1275</v>
      </c>
      <c r="C74">
        <v>415</v>
      </c>
    </row>
    <row r="75" spans="1:3" x14ac:dyDescent="0.25">
      <c r="A75">
        <v>5706</v>
      </c>
      <c r="B75" t="s">
        <v>1278</v>
      </c>
      <c r="C75">
        <v>416</v>
      </c>
    </row>
    <row r="76" spans="1:3" x14ac:dyDescent="0.25">
      <c r="A76">
        <v>5801</v>
      </c>
      <c r="B76" t="s">
        <v>1281</v>
      </c>
      <c r="C76">
        <v>417</v>
      </c>
    </row>
    <row r="77" spans="1:3" x14ac:dyDescent="0.25">
      <c r="A77">
        <v>5802</v>
      </c>
      <c r="B77" t="s">
        <v>1284</v>
      </c>
      <c r="C77">
        <v>418</v>
      </c>
    </row>
    <row r="78" spans="1:3" x14ac:dyDescent="0.25">
      <c r="A78">
        <v>5803</v>
      </c>
      <c r="B78" t="s">
        <v>1287</v>
      </c>
      <c r="C78">
        <v>419</v>
      </c>
    </row>
    <row r="79" spans="1:3" x14ac:dyDescent="0.25">
      <c r="A79">
        <v>5804</v>
      </c>
      <c r="B79" t="s">
        <v>1290</v>
      </c>
      <c r="C79">
        <v>420</v>
      </c>
    </row>
    <row r="80" spans="1:3" x14ac:dyDescent="0.25">
      <c r="A80">
        <v>6101</v>
      </c>
      <c r="B80" t="s">
        <v>1293</v>
      </c>
      <c r="C80">
        <v>421</v>
      </c>
    </row>
    <row r="81" spans="1:3" x14ac:dyDescent="0.25">
      <c r="A81">
        <v>6102</v>
      </c>
      <c r="B81" t="s">
        <v>1296</v>
      </c>
      <c r="C81">
        <v>422</v>
      </c>
    </row>
    <row r="82" spans="1:3" x14ac:dyDescent="0.25">
      <c r="A82">
        <v>6103</v>
      </c>
      <c r="B82" t="s">
        <v>1299</v>
      </c>
      <c r="C82">
        <v>423</v>
      </c>
    </row>
    <row r="83" spans="1:3" x14ac:dyDescent="0.25">
      <c r="A83">
        <v>6104</v>
      </c>
      <c r="B83" t="s">
        <v>1302</v>
      </c>
      <c r="C83">
        <v>424</v>
      </c>
    </row>
    <row r="84" spans="1:3" x14ac:dyDescent="0.25">
      <c r="A84">
        <v>6105</v>
      </c>
      <c r="B84" t="s">
        <v>1305</v>
      </c>
      <c r="C84">
        <v>425</v>
      </c>
    </row>
    <row r="85" spans="1:3" x14ac:dyDescent="0.25">
      <c r="A85">
        <v>6106</v>
      </c>
      <c r="B85" t="s">
        <v>1308</v>
      </c>
      <c r="C85">
        <v>426</v>
      </c>
    </row>
    <row r="86" spans="1:3" x14ac:dyDescent="0.25">
      <c r="A86">
        <v>6107</v>
      </c>
      <c r="B86" t="s">
        <v>1311</v>
      </c>
      <c r="C86">
        <v>427</v>
      </c>
    </row>
    <row r="87" spans="1:3" x14ac:dyDescent="0.25">
      <c r="A87">
        <v>6108</v>
      </c>
      <c r="B87" t="s">
        <v>1314</v>
      </c>
      <c r="C87">
        <v>428</v>
      </c>
    </row>
    <row r="88" spans="1:3" x14ac:dyDescent="0.25">
      <c r="A88">
        <v>6109</v>
      </c>
      <c r="B88" t="s">
        <v>1317</v>
      </c>
      <c r="C88">
        <v>429</v>
      </c>
    </row>
    <row r="89" spans="1:3" x14ac:dyDescent="0.25">
      <c r="A89">
        <v>6110</v>
      </c>
      <c r="B89" t="s">
        <v>1320</v>
      </c>
      <c r="C89">
        <v>430</v>
      </c>
    </row>
    <row r="90" spans="1:3" x14ac:dyDescent="0.25">
      <c r="A90">
        <v>6111</v>
      </c>
      <c r="B90" t="s">
        <v>1323</v>
      </c>
      <c r="C90">
        <v>431</v>
      </c>
    </row>
    <row r="91" spans="1:3" x14ac:dyDescent="0.25">
      <c r="A91">
        <v>6112</v>
      </c>
      <c r="B91" t="s">
        <v>1326</v>
      </c>
      <c r="C91">
        <v>432</v>
      </c>
    </row>
    <row r="92" spans="1:3" x14ac:dyDescent="0.25">
      <c r="A92">
        <v>6113</v>
      </c>
      <c r="B92" t="s">
        <v>1329</v>
      </c>
      <c r="C92">
        <v>433</v>
      </c>
    </row>
    <row r="93" spans="1:3" x14ac:dyDescent="0.25">
      <c r="A93">
        <v>6114</v>
      </c>
      <c r="B93" t="s">
        <v>1332</v>
      </c>
      <c r="C93">
        <v>434</v>
      </c>
    </row>
    <row r="94" spans="1:3" x14ac:dyDescent="0.25">
      <c r="A94">
        <v>6115</v>
      </c>
      <c r="B94" t="s">
        <v>1335</v>
      </c>
      <c r="C94">
        <v>435</v>
      </c>
    </row>
    <row r="95" spans="1:3" x14ac:dyDescent="0.25">
      <c r="A95">
        <v>6116</v>
      </c>
      <c r="B95" t="s">
        <v>1338</v>
      </c>
      <c r="C95">
        <v>436</v>
      </c>
    </row>
    <row r="96" spans="1:3" x14ac:dyDescent="0.25">
      <c r="A96">
        <v>6117</v>
      </c>
      <c r="B96" t="s">
        <v>1036</v>
      </c>
      <c r="C96">
        <v>437</v>
      </c>
    </row>
    <row r="97" spans="1:3" x14ac:dyDescent="0.25">
      <c r="A97">
        <v>6201</v>
      </c>
      <c r="B97" t="s">
        <v>1343</v>
      </c>
      <c r="C97">
        <v>438</v>
      </c>
    </row>
    <row r="98" spans="1:3" x14ac:dyDescent="0.25">
      <c r="A98">
        <v>6202</v>
      </c>
      <c r="B98" t="s">
        <v>1346</v>
      </c>
      <c r="C98">
        <v>439</v>
      </c>
    </row>
    <row r="99" spans="1:3" x14ac:dyDescent="0.25">
      <c r="A99">
        <v>6203</v>
      </c>
      <c r="B99" t="s">
        <v>1349</v>
      </c>
      <c r="C99">
        <v>440</v>
      </c>
    </row>
    <row r="100" spans="1:3" x14ac:dyDescent="0.25">
      <c r="A100">
        <v>6204</v>
      </c>
      <c r="B100" t="s">
        <v>1352</v>
      </c>
      <c r="C100">
        <v>441</v>
      </c>
    </row>
    <row r="101" spans="1:3" x14ac:dyDescent="0.25">
      <c r="A101">
        <v>6205</v>
      </c>
      <c r="B101" t="s">
        <v>1355</v>
      </c>
      <c r="C101">
        <v>442</v>
      </c>
    </row>
    <row r="102" spans="1:3" x14ac:dyDescent="0.25">
      <c r="A102">
        <v>6206</v>
      </c>
      <c r="B102" t="s">
        <v>1358</v>
      </c>
      <c r="C102">
        <v>443</v>
      </c>
    </row>
    <row r="103" spans="1:3" x14ac:dyDescent="0.25">
      <c r="A103">
        <v>6301</v>
      </c>
      <c r="B103" t="s">
        <v>1361</v>
      </c>
      <c r="C103">
        <v>444</v>
      </c>
    </row>
    <row r="104" spans="1:3" x14ac:dyDescent="0.25">
      <c r="A104">
        <v>6302</v>
      </c>
      <c r="B104" t="s">
        <v>1364</v>
      </c>
      <c r="C104">
        <v>445</v>
      </c>
    </row>
    <row r="105" spans="1:3" x14ac:dyDescent="0.25">
      <c r="A105">
        <v>6303</v>
      </c>
      <c r="B105" t="s">
        <v>1367</v>
      </c>
      <c r="C105">
        <v>446</v>
      </c>
    </row>
    <row r="106" spans="1:3" x14ac:dyDescent="0.25">
      <c r="A106">
        <v>6304</v>
      </c>
      <c r="B106" t="s">
        <v>1370</v>
      </c>
      <c r="C106">
        <v>447</v>
      </c>
    </row>
    <row r="107" spans="1:3" x14ac:dyDescent="0.25">
      <c r="A107">
        <v>6305</v>
      </c>
      <c r="B107" t="s">
        <v>1373</v>
      </c>
      <c r="C107">
        <v>448</v>
      </c>
    </row>
    <row r="108" spans="1:3" x14ac:dyDescent="0.25">
      <c r="A108">
        <v>6306</v>
      </c>
      <c r="B108" t="s">
        <v>1376</v>
      </c>
      <c r="C108">
        <v>449</v>
      </c>
    </row>
    <row r="109" spans="1:3" x14ac:dyDescent="0.25">
      <c r="A109">
        <v>6307</v>
      </c>
      <c r="B109" t="s">
        <v>1379</v>
      </c>
      <c r="C109">
        <v>450</v>
      </c>
    </row>
    <row r="110" spans="1:3" x14ac:dyDescent="0.25">
      <c r="A110">
        <v>6308</v>
      </c>
      <c r="B110" t="s">
        <v>1382</v>
      </c>
      <c r="C110">
        <v>451</v>
      </c>
    </row>
    <row r="111" spans="1:3" x14ac:dyDescent="0.25">
      <c r="A111">
        <v>6309</v>
      </c>
      <c r="B111" t="s">
        <v>1385</v>
      </c>
      <c r="C111">
        <v>452</v>
      </c>
    </row>
    <row r="112" spans="1:3" x14ac:dyDescent="0.25">
      <c r="A112">
        <v>6310</v>
      </c>
      <c r="B112" t="s">
        <v>1388</v>
      </c>
      <c r="C112">
        <v>453</v>
      </c>
    </row>
    <row r="113" spans="1:3" x14ac:dyDescent="0.25">
      <c r="A113">
        <v>7101</v>
      </c>
      <c r="B113" t="s">
        <v>1391</v>
      </c>
      <c r="C113">
        <v>454</v>
      </c>
    </row>
    <row r="114" spans="1:3" x14ac:dyDescent="0.25">
      <c r="A114">
        <v>7102</v>
      </c>
      <c r="B114" t="s">
        <v>1394</v>
      </c>
      <c r="C114">
        <v>455</v>
      </c>
    </row>
    <row r="115" spans="1:3" x14ac:dyDescent="0.25">
      <c r="A115">
        <v>7103</v>
      </c>
      <c r="B115" t="s">
        <v>1397</v>
      </c>
      <c r="C115">
        <v>456</v>
      </c>
    </row>
    <row r="116" spans="1:3" x14ac:dyDescent="0.25">
      <c r="A116">
        <v>7104</v>
      </c>
      <c r="B116" t="s">
        <v>1400</v>
      </c>
      <c r="C116">
        <v>457</v>
      </c>
    </row>
    <row r="117" spans="1:3" x14ac:dyDescent="0.25">
      <c r="A117">
        <v>7105</v>
      </c>
      <c r="B117" t="s">
        <v>787</v>
      </c>
      <c r="C117">
        <v>458</v>
      </c>
    </row>
    <row r="118" spans="1:3" x14ac:dyDescent="0.25">
      <c r="A118">
        <v>7106</v>
      </c>
      <c r="B118" t="s">
        <v>1405</v>
      </c>
      <c r="C118">
        <v>459</v>
      </c>
    </row>
    <row r="119" spans="1:3" x14ac:dyDescent="0.25">
      <c r="A119">
        <v>7107</v>
      </c>
      <c r="B119" t="s">
        <v>1408</v>
      </c>
      <c r="C119">
        <v>460</v>
      </c>
    </row>
    <row r="120" spans="1:3" x14ac:dyDescent="0.25">
      <c r="A120">
        <v>7108</v>
      </c>
      <c r="B120" t="s">
        <v>1411</v>
      </c>
      <c r="C120">
        <v>461</v>
      </c>
    </row>
    <row r="121" spans="1:3" x14ac:dyDescent="0.25">
      <c r="A121">
        <v>7109</v>
      </c>
      <c r="B121" t="s">
        <v>1414</v>
      </c>
      <c r="C121">
        <v>462</v>
      </c>
    </row>
    <row r="122" spans="1:3" x14ac:dyDescent="0.25">
      <c r="A122">
        <v>7110</v>
      </c>
      <c r="B122" t="s">
        <v>1417</v>
      </c>
      <c r="C122">
        <v>463</v>
      </c>
    </row>
    <row r="123" spans="1:3" x14ac:dyDescent="0.25">
      <c r="A123">
        <v>7201</v>
      </c>
      <c r="B123" t="s">
        <v>1420</v>
      </c>
      <c r="C123">
        <v>464</v>
      </c>
    </row>
    <row r="124" spans="1:3" x14ac:dyDescent="0.25">
      <c r="A124">
        <v>7202</v>
      </c>
      <c r="B124" t="s">
        <v>1423</v>
      </c>
      <c r="C124">
        <v>465</v>
      </c>
    </row>
    <row r="125" spans="1:3" x14ac:dyDescent="0.25">
      <c r="A125">
        <v>7203</v>
      </c>
      <c r="B125" t="s">
        <v>1426</v>
      </c>
      <c r="C125">
        <v>466</v>
      </c>
    </row>
    <row r="126" spans="1:3" x14ac:dyDescent="0.25">
      <c r="A126">
        <v>7301</v>
      </c>
      <c r="B126" t="s">
        <v>1429</v>
      </c>
      <c r="C126">
        <v>467</v>
      </c>
    </row>
    <row r="127" spans="1:3" x14ac:dyDescent="0.25">
      <c r="A127">
        <v>7302</v>
      </c>
      <c r="B127" t="s">
        <v>1432</v>
      </c>
      <c r="C127">
        <v>468</v>
      </c>
    </row>
    <row r="128" spans="1:3" x14ac:dyDescent="0.25">
      <c r="A128">
        <v>7303</v>
      </c>
      <c r="B128" t="s">
        <v>1435</v>
      </c>
      <c r="C128">
        <v>469</v>
      </c>
    </row>
    <row r="129" spans="1:3" x14ac:dyDescent="0.25">
      <c r="A129">
        <v>7304</v>
      </c>
      <c r="B129" t="s">
        <v>1438</v>
      </c>
      <c r="C129">
        <v>470</v>
      </c>
    </row>
    <row r="130" spans="1:3" x14ac:dyDescent="0.25">
      <c r="A130">
        <v>7305</v>
      </c>
      <c r="B130" t="s">
        <v>1441</v>
      </c>
      <c r="C130">
        <v>471</v>
      </c>
    </row>
    <row r="131" spans="1:3" x14ac:dyDescent="0.25">
      <c r="A131">
        <v>7306</v>
      </c>
      <c r="B131" t="s">
        <v>1444</v>
      </c>
      <c r="C131">
        <v>472</v>
      </c>
    </row>
    <row r="132" spans="1:3" x14ac:dyDescent="0.25">
      <c r="A132">
        <v>7307</v>
      </c>
      <c r="B132" t="s">
        <v>1447</v>
      </c>
      <c r="C132">
        <v>473</v>
      </c>
    </row>
    <row r="133" spans="1:3" x14ac:dyDescent="0.25">
      <c r="A133">
        <v>7308</v>
      </c>
      <c r="B133" t="s">
        <v>1450</v>
      </c>
      <c r="C133">
        <v>474</v>
      </c>
    </row>
    <row r="134" spans="1:3" x14ac:dyDescent="0.25">
      <c r="A134">
        <v>7309</v>
      </c>
      <c r="B134" t="s">
        <v>1453</v>
      </c>
      <c r="C134">
        <v>475</v>
      </c>
    </row>
    <row r="135" spans="1:3" x14ac:dyDescent="0.25">
      <c r="A135">
        <v>7401</v>
      </c>
      <c r="B135" t="s">
        <v>1456</v>
      </c>
      <c r="C135">
        <v>476</v>
      </c>
    </row>
    <row r="136" spans="1:3" x14ac:dyDescent="0.25">
      <c r="A136">
        <v>7402</v>
      </c>
      <c r="B136" t="s">
        <v>1459</v>
      </c>
      <c r="C136">
        <v>477</v>
      </c>
    </row>
    <row r="137" spans="1:3" x14ac:dyDescent="0.25">
      <c r="A137">
        <v>7403</v>
      </c>
      <c r="B137" t="s">
        <v>1462</v>
      </c>
      <c r="C137">
        <v>478</v>
      </c>
    </row>
    <row r="138" spans="1:3" x14ac:dyDescent="0.25">
      <c r="A138">
        <v>7404</v>
      </c>
      <c r="B138" t="s">
        <v>1465</v>
      </c>
      <c r="C138">
        <v>479</v>
      </c>
    </row>
    <row r="139" spans="1:3" x14ac:dyDescent="0.25">
      <c r="A139">
        <v>7405</v>
      </c>
      <c r="B139" t="s">
        <v>1468</v>
      </c>
      <c r="C139">
        <v>480</v>
      </c>
    </row>
    <row r="140" spans="1:3" x14ac:dyDescent="0.25">
      <c r="A140">
        <v>7406</v>
      </c>
      <c r="B140" t="s">
        <v>1471</v>
      </c>
      <c r="C140">
        <v>481</v>
      </c>
    </row>
    <row r="141" spans="1:3" x14ac:dyDescent="0.25">
      <c r="A141">
        <v>7407</v>
      </c>
      <c r="B141" t="s">
        <v>1474</v>
      </c>
      <c r="C141">
        <v>482</v>
      </c>
    </row>
    <row r="142" spans="1:3" x14ac:dyDescent="0.25">
      <c r="A142">
        <v>7408</v>
      </c>
      <c r="B142" t="s">
        <v>1477</v>
      </c>
      <c r="C142">
        <v>483</v>
      </c>
    </row>
    <row r="143" spans="1:3" x14ac:dyDescent="0.25">
      <c r="A143">
        <v>8101</v>
      </c>
      <c r="B143" t="s">
        <v>1480</v>
      </c>
      <c r="C143">
        <v>484</v>
      </c>
    </row>
    <row r="144" spans="1:3" x14ac:dyDescent="0.25">
      <c r="A144">
        <v>8102</v>
      </c>
      <c r="B144" t="s">
        <v>1483</v>
      </c>
      <c r="C144">
        <v>485</v>
      </c>
    </row>
    <row r="145" spans="1:3" x14ac:dyDescent="0.25">
      <c r="A145">
        <v>8103</v>
      </c>
      <c r="B145" t="s">
        <v>1486</v>
      </c>
      <c r="C145">
        <v>486</v>
      </c>
    </row>
    <row r="146" spans="1:3" x14ac:dyDescent="0.25">
      <c r="A146">
        <v>8104</v>
      </c>
      <c r="B146" t="s">
        <v>1489</v>
      </c>
      <c r="C146">
        <v>487</v>
      </c>
    </row>
    <row r="147" spans="1:3" x14ac:dyDescent="0.25">
      <c r="A147">
        <v>8105</v>
      </c>
      <c r="B147" t="s">
        <v>1492</v>
      </c>
      <c r="C147">
        <v>488</v>
      </c>
    </row>
    <row r="148" spans="1:3" x14ac:dyDescent="0.25">
      <c r="A148">
        <v>8106</v>
      </c>
      <c r="B148" t="s">
        <v>1495</v>
      </c>
      <c r="C148">
        <v>489</v>
      </c>
    </row>
    <row r="149" spans="1:3" x14ac:dyDescent="0.25">
      <c r="A149">
        <v>8107</v>
      </c>
      <c r="B149" t="s">
        <v>1498</v>
      </c>
      <c r="C149">
        <v>490</v>
      </c>
    </row>
    <row r="150" spans="1:3" x14ac:dyDescent="0.25">
      <c r="A150">
        <v>8108</v>
      </c>
      <c r="B150" t="s">
        <v>1501</v>
      </c>
      <c r="C150">
        <v>491</v>
      </c>
    </row>
    <row r="151" spans="1:3" x14ac:dyDescent="0.25">
      <c r="A151">
        <v>8109</v>
      </c>
      <c r="B151" t="s">
        <v>1504</v>
      </c>
      <c r="C151">
        <v>492</v>
      </c>
    </row>
    <row r="152" spans="1:3" x14ac:dyDescent="0.25">
      <c r="A152">
        <v>8110</v>
      </c>
      <c r="B152" t="s">
        <v>1507</v>
      </c>
      <c r="C152">
        <v>493</v>
      </c>
    </row>
    <row r="153" spans="1:3" x14ac:dyDescent="0.25">
      <c r="A153">
        <v>8111</v>
      </c>
      <c r="B153" t="s">
        <v>1510</v>
      </c>
      <c r="C153">
        <v>494</v>
      </c>
    </row>
    <row r="154" spans="1:3" x14ac:dyDescent="0.25">
      <c r="A154">
        <v>8112</v>
      </c>
      <c r="B154" t="s">
        <v>1513</v>
      </c>
      <c r="C154">
        <v>495</v>
      </c>
    </row>
    <row r="155" spans="1:3" x14ac:dyDescent="0.25">
      <c r="A155">
        <v>8201</v>
      </c>
      <c r="B155" t="s">
        <v>1516</v>
      </c>
      <c r="C155">
        <v>496</v>
      </c>
    </row>
    <row r="156" spans="1:3" x14ac:dyDescent="0.25">
      <c r="A156">
        <v>8202</v>
      </c>
      <c r="B156" t="s">
        <v>1519</v>
      </c>
      <c r="C156">
        <v>497</v>
      </c>
    </row>
    <row r="157" spans="1:3" x14ac:dyDescent="0.25">
      <c r="A157">
        <v>8203</v>
      </c>
      <c r="B157" t="s">
        <v>1522</v>
      </c>
      <c r="C157">
        <v>498</v>
      </c>
    </row>
    <row r="158" spans="1:3" x14ac:dyDescent="0.25">
      <c r="A158">
        <v>8204</v>
      </c>
      <c r="B158" t="s">
        <v>1525</v>
      </c>
      <c r="C158">
        <v>499</v>
      </c>
    </row>
    <row r="159" spans="1:3" x14ac:dyDescent="0.25">
      <c r="A159">
        <v>8205</v>
      </c>
      <c r="B159" t="s">
        <v>1528</v>
      </c>
      <c r="C159">
        <v>500</v>
      </c>
    </row>
    <row r="160" spans="1:3" x14ac:dyDescent="0.25">
      <c r="A160">
        <v>8206</v>
      </c>
      <c r="B160" t="s">
        <v>1531</v>
      </c>
      <c r="C160">
        <v>501</v>
      </c>
    </row>
    <row r="161" spans="1:3" x14ac:dyDescent="0.25">
      <c r="A161">
        <v>8207</v>
      </c>
      <c r="B161" t="s">
        <v>1534</v>
      </c>
      <c r="C161">
        <v>502</v>
      </c>
    </row>
    <row r="162" spans="1:3" x14ac:dyDescent="0.25">
      <c r="A162">
        <v>8301</v>
      </c>
      <c r="B162" t="s">
        <v>1537</v>
      </c>
      <c r="C162">
        <v>503</v>
      </c>
    </row>
    <row r="163" spans="1:3" x14ac:dyDescent="0.25">
      <c r="A163">
        <v>8302</v>
      </c>
      <c r="B163" t="s">
        <v>1540</v>
      </c>
      <c r="C163">
        <v>504</v>
      </c>
    </row>
    <row r="164" spans="1:3" x14ac:dyDescent="0.25">
      <c r="A164">
        <v>8303</v>
      </c>
      <c r="B164" t="s">
        <v>1543</v>
      </c>
      <c r="C164">
        <v>505</v>
      </c>
    </row>
    <row r="165" spans="1:3" x14ac:dyDescent="0.25">
      <c r="A165">
        <v>8304</v>
      </c>
      <c r="B165" t="s">
        <v>1546</v>
      </c>
      <c r="C165">
        <v>506</v>
      </c>
    </row>
    <row r="166" spans="1:3" x14ac:dyDescent="0.25">
      <c r="A166">
        <v>8305</v>
      </c>
      <c r="B166" t="s">
        <v>1549</v>
      </c>
      <c r="C166">
        <v>507</v>
      </c>
    </row>
    <row r="167" spans="1:3" x14ac:dyDescent="0.25">
      <c r="A167">
        <v>8306</v>
      </c>
      <c r="B167" t="s">
        <v>1552</v>
      </c>
      <c r="C167">
        <v>508</v>
      </c>
    </row>
    <row r="168" spans="1:3" x14ac:dyDescent="0.25">
      <c r="A168">
        <v>8307</v>
      </c>
      <c r="B168" t="s">
        <v>1555</v>
      </c>
      <c r="C168">
        <v>509</v>
      </c>
    </row>
    <row r="169" spans="1:3" x14ac:dyDescent="0.25">
      <c r="A169">
        <v>8308</v>
      </c>
      <c r="B169" t="s">
        <v>1558</v>
      </c>
      <c r="C169">
        <v>510</v>
      </c>
    </row>
    <row r="170" spans="1:3" x14ac:dyDescent="0.25">
      <c r="A170">
        <v>8309</v>
      </c>
      <c r="B170" t="s">
        <v>1561</v>
      </c>
      <c r="C170">
        <v>511</v>
      </c>
    </row>
    <row r="171" spans="1:3" x14ac:dyDescent="0.25">
      <c r="A171">
        <v>8310</v>
      </c>
      <c r="B171" t="s">
        <v>1564</v>
      </c>
      <c r="C171">
        <v>512</v>
      </c>
    </row>
    <row r="172" spans="1:3" x14ac:dyDescent="0.25">
      <c r="A172">
        <v>8311</v>
      </c>
      <c r="B172" t="s">
        <v>679</v>
      </c>
      <c r="C172">
        <v>513</v>
      </c>
    </row>
    <row r="173" spans="1:3" x14ac:dyDescent="0.25">
      <c r="A173">
        <v>8312</v>
      </c>
      <c r="B173" t="s">
        <v>1569</v>
      </c>
      <c r="C173">
        <v>514</v>
      </c>
    </row>
    <row r="174" spans="1:3" x14ac:dyDescent="0.25">
      <c r="A174">
        <v>8313</v>
      </c>
      <c r="B174" t="s">
        <v>1572</v>
      </c>
      <c r="C174">
        <v>515</v>
      </c>
    </row>
    <row r="175" spans="1:3" x14ac:dyDescent="0.25">
      <c r="A175">
        <v>8314</v>
      </c>
      <c r="B175" t="s">
        <v>1575</v>
      </c>
      <c r="C175">
        <v>516</v>
      </c>
    </row>
    <row r="176" spans="1:3" x14ac:dyDescent="0.25">
      <c r="A176">
        <v>9101</v>
      </c>
      <c r="B176" t="s">
        <v>1578</v>
      </c>
      <c r="C176">
        <v>517</v>
      </c>
    </row>
    <row r="177" spans="1:3" x14ac:dyDescent="0.25">
      <c r="A177">
        <v>9102</v>
      </c>
      <c r="B177" t="s">
        <v>1581</v>
      </c>
      <c r="C177">
        <v>518</v>
      </c>
    </row>
    <row r="178" spans="1:3" x14ac:dyDescent="0.25">
      <c r="A178">
        <v>9103</v>
      </c>
      <c r="B178" t="s">
        <v>1584</v>
      </c>
      <c r="C178">
        <v>519</v>
      </c>
    </row>
    <row r="179" spans="1:3" x14ac:dyDescent="0.25">
      <c r="A179">
        <v>9104</v>
      </c>
      <c r="B179" t="s">
        <v>1587</v>
      </c>
      <c r="C179">
        <v>520</v>
      </c>
    </row>
    <row r="180" spans="1:3" x14ac:dyDescent="0.25">
      <c r="A180">
        <v>9105</v>
      </c>
      <c r="B180" t="s">
        <v>1590</v>
      </c>
      <c r="C180">
        <v>521</v>
      </c>
    </row>
    <row r="181" spans="1:3" x14ac:dyDescent="0.25">
      <c r="A181">
        <v>9106</v>
      </c>
      <c r="B181" t="s">
        <v>1593</v>
      </c>
      <c r="C181">
        <v>522</v>
      </c>
    </row>
    <row r="182" spans="1:3" x14ac:dyDescent="0.25">
      <c r="A182">
        <v>9107</v>
      </c>
      <c r="B182" t="s">
        <v>1596</v>
      </c>
      <c r="C182">
        <v>523</v>
      </c>
    </row>
    <row r="183" spans="1:3" x14ac:dyDescent="0.25">
      <c r="A183">
        <v>9108</v>
      </c>
      <c r="B183" t="s">
        <v>1599</v>
      </c>
      <c r="C183">
        <v>524</v>
      </c>
    </row>
    <row r="184" spans="1:3" x14ac:dyDescent="0.25">
      <c r="A184">
        <v>9109</v>
      </c>
      <c r="B184" t="s">
        <v>1602</v>
      </c>
      <c r="C184">
        <v>525</v>
      </c>
    </row>
    <row r="185" spans="1:3" x14ac:dyDescent="0.25">
      <c r="A185">
        <v>9110</v>
      </c>
      <c r="B185" t="s">
        <v>1605</v>
      </c>
      <c r="C185">
        <v>526</v>
      </c>
    </row>
    <row r="186" spans="1:3" x14ac:dyDescent="0.25">
      <c r="A186">
        <v>9111</v>
      </c>
      <c r="B186" t="s">
        <v>1608</v>
      </c>
      <c r="C186">
        <v>527</v>
      </c>
    </row>
    <row r="187" spans="1:3" x14ac:dyDescent="0.25">
      <c r="A187">
        <v>9112</v>
      </c>
      <c r="B187" t="s">
        <v>1611</v>
      </c>
      <c r="C187">
        <v>528</v>
      </c>
    </row>
    <row r="188" spans="1:3" x14ac:dyDescent="0.25">
      <c r="A188">
        <v>9113</v>
      </c>
      <c r="B188" t="s">
        <v>1614</v>
      </c>
      <c r="C188">
        <v>529</v>
      </c>
    </row>
    <row r="189" spans="1:3" x14ac:dyDescent="0.25">
      <c r="A189">
        <v>9114</v>
      </c>
      <c r="B189" t="s">
        <v>1617</v>
      </c>
      <c r="C189">
        <v>530</v>
      </c>
    </row>
    <row r="190" spans="1:3" x14ac:dyDescent="0.25">
      <c r="A190">
        <v>9115</v>
      </c>
      <c r="B190" t="s">
        <v>1620</v>
      </c>
      <c r="C190">
        <v>531</v>
      </c>
    </row>
    <row r="191" spans="1:3" x14ac:dyDescent="0.25">
      <c r="A191">
        <v>9116</v>
      </c>
      <c r="B191" t="s">
        <v>1623</v>
      </c>
      <c r="C191">
        <v>532</v>
      </c>
    </row>
    <row r="192" spans="1:3" x14ac:dyDescent="0.25">
      <c r="A192">
        <v>9117</v>
      </c>
      <c r="B192" t="s">
        <v>1626</v>
      </c>
      <c r="C192">
        <v>533</v>
      </c>
    </row>
    <row r="193" spans="1:3" x14ac:dyDescent="0.25">
      <c r="A193">
        <v>9118</v>
      </c>
      <c r="B193" t="s">
        <v>1629</v>
      </c>
      <c r="C193">
        <v>534</v>
      </c>
    </row>
    <row r="194" spans="1:3" x14ac:dyDescent="0.25">
      <c r="A194">
        <v>9119</v>
      </c>
      <c r="B194" t="s">
        <v>1632</v>
      </c>
      <c r="C194">
        <v>535</v>
      </c>
    </row>
    <row r="195" spans="1:3" x14ac:dyDescent="0.25">
      <c r="A195">
        <v>9120</v>
      </c>
      <c r="B195" t="s">
        <v>1635</v>
      </c>
      <c r="C195">
        <v>536</v>
      </c>
    </row>
    <row r="196" spans="1:3" x14ac:dyDescent="0.25">
      <c r="A196">
        <v>9121</v>
      </c>
      <c r="B196" t="s">
        <v>1638</v>
      </c>
      <c r="C196">
        <v>537</v>
      </c>
    </row>
    <row r="197" spans="1:3" x14ac:dyDescent="0.25">
      <c r="A197">
        <v>9201</v>
      </c>
      <c r="B197" t="s">
        <v>1641</v>
      </c>
      <c r="C197">
        <v>538</v>
      </c>
    </row>
    <row r="198" spans="1:3" x14ac:dyDescent="0.25">
      <c r="A198">
        <v>9202</v>
      </c>
      <c r="B198" t="s">
        <v>1644</v>
      </c>
      <c r="C198">
        <v>539</v>
      </c>
    </row>
    <row r="199" spans="1:3" x14ac:dyDescent="0.25">
      <c r="A199">
        <v>9203</v>
      </c>
      <c r="B199" t="s">
        <v>1647</v>
      </c>
      <c r="C199">
        <v>540</v>
      </c>
    </row>
    <row r="200" spans="1:3" x14ac:dyDescent="0.25">
      <c r="A200">
        <v>9204</v>
      </c>
      <c r="B200" t="s">
        <v>1650</v>
      </c>
      <c r="C200">
        <v>541</v>
      </c>
    </row>
    <row r="201" spans="1:3" x14ac:dyDescent="0.25">
      <c r="A201">
        <v>9205</v>
      </c>
      <c r="B201" t="s">
        <v>1653</v>
      </c>
      <c r="C201">
        <v>542</v>
      </c>
    </row>
    <row r="202" spans="1:3" x14ac:dyDescent="0.25">
      <c r="A202">
        <v>9206</v>
      </c>
      <c r="B202" t="s">
        <v>1656</v>
      </c>
      <c r="C202">
        <v>543</v>
      </c>
    </row>
    <row r="203" spans="1:3" x14ac:dyDescent="0.25">
      <c r="A203">
        <v>9207</v>
      </c>
      <c r="B203" t="s">
        <v>1659</v>
      </c>
      <c r="C203">
        <v>544</v>
      </c>
    </row>
    <row r="204" spans="1:3" x14ac:dyDescent="0.25">
      <c r="A204">
        <v>9208</v>
      </c>
      <c r="B204" t="s">
        <v>1662</v>
      </c>
      <c r="C204">
        <v>545</v>
      </c>
    </row>
    <row r="205" spans="1:3" x14ac:dyDescent="0.25">
      <c r="A205">
        <v>9209</v>
      </c>
      <c r="B205" t="s">
        <v>1665</v>
      </c>
      <c r="C205">
        <v>546</v>
      </c>
    </row>
    <row r="206" spans="1:3" x14ac:dyDescent="0.25">
      <c r="A206">
        <v>9210</v>
      </c>
      <c r="B206" t="s">
        <v>1668</v>
      </c>
      <c r="C206">
        <v>547</v>
      </c>
    </row>
    <row r="207" spans="1:3" x14ac:dyDescent="0.25">
      <c r="A207">
        <v>9211</v>
      </c>
      <c r="B207" t="s">
        <v>1671</v>
      </c>
      <c r="C207">
        <v>548</v>
      </c>
    </row>
    <row r="208" spans="1:3" x14ac:dyDescent="0.25">
      <c r="A208">
        <v>10101</v>
      </c>
      <c r="B208" t="s">
        <v>1674</v>
      </c>
      <c r="C208">
        <v>549</v>
      </c>
    </row>
    <row r="209" spans="1:3" x14ac:dyDescent="0.25">
      <c r="A209">
        <v>10102</v>
      </c>
      <c r="B209" t="s">
        <v>1677</v>
      </c>
      <c r="C209">
        <v>550</v>
      </c>
    </row>
    <row r="210" spans="1:3" x14ac:dyDescent="0.25">
      <c r="A210">
        <v>10103</v>
      </c>
      <c r="B210" t="s">
        <v>1680</v>
      </c>
      <c r="C210">
        <v>551</v>
      </c>
    </row>
    <row r="211" spans="1:3" x14ac:dyDescent="0.25">
      <c r="A211">
        <v>10104</v>
      </c>
      <c r="B211" t="s">
        <v>1683</v>
      </c>
      <c r="C211">
        <v>552</v>
      </c>
    </row>
    <row r="212" spans="1:3" x14ac:dyDescent="0.25">
      <c r="A212">
        <v>10105</v>
      </c>
      <c r="B212" t="s">
        <v>1686</v>
      </c>
      <c r="C212">
        <v>553</v>
      </c>
    </row>
    <row r="213" spans="1:3" x14ac:dyDescent="0.25">
      <c r="A213">
        <v>10106</v>
      </c>
      <c r="B213" t="s">
        <v>1689</v>
      </c>
      <c r="C213">
        <v>554</v>
      </c>
    </row>
    <row r="214" spans="1:3" x14ac:dyDescent="0.25">
      <c r="A214">
        <v>10107</v>
      </c>
      <c r="B214" t="s">
        <v>1692</v>
      </c>
      <c r="C214">
        <v>555</v>
      </c>
    </row>
    <row r="215" spans="1:3" x14ac:dyDescent="0.25">
      <c r="A215">
        <v>10108</v>
      </c>
      <c r="B215" t="s">
        <v>1695</v>
      </c>
      <c r="C215">
        <v>556</v>
      </c>
    </row>
    <row r="216" spans="1:3" x14ac:dyDescent="0.25">
      <c r="A216">
        <v>10109</v>
      </c>
      <c r="B216" t="s">
        <v>1698</v>
      </c>
      <c r="C216">
        <v>557</v>
      </c>
    </row>
    <row r="217" spans="1:3" x14ac:dyDescent="0.25">
      <c r="A217">
        <v>10201</v>
      </c>
      <c r="B217" t="s">
        <v>1701</v>
      </c>
      <c r="C217">
        <v>558</v>
      </c>
    </row>
    <row r="218" spans="1:3" x14ac:dyDescent="0.25">
      <c r="A218">
        <v>10202</v>
      </c>
      <c r="B218" t="s">
        <v>1704</v>
      </c>
      <c r="C218">
        <v>559</v>
      </c>
    </row>
    <row r="219" spans="1:3" x14ac:dyDescent="0.25">
      <c r="A219">
        <v>10203</v>
      </c>
      <c r="B219" t="s">
        <v>1707</v>
      </c>
      <c r="C219">
        <v>560</v>
      </c>
    </row>
    <row r="220" spans="1:3" x14ac:dyDescent="0.25">
      <c r="A220">
        <v>10204</v>
      </c>
      <c r="B220" t="s">
        <v>1710</v>
      </c>
      <c r="C220">
        <v>561</v>
      </c>
    </row>
    <row r="221" spans="1:3" x14ac:dyDescent="0.25">
      <c r="A221">
        <v>10205</v>
      </c>
      <c r="B221" t="s">
        <v>1713</v>
      </c>
      <c r="C221">
        <v>562</v>
      </c>
    </row>
    <row r="222" spans="1:3" x14ac:dyDescent="0.25">
      <c r="A222">
        <v>10206</v>
      </c>
      <c r="B222" t="s">
        <v>1716</v>
      </c>
      <c r="C222">
        <v>563</v>
      </c>
    </row>
    <row r="223" spans="1:3" x14ac:dyDescent="0.25">
      <c r="A223">
        <v>10207</v>
      </c>
      <c r="B223" t="s">
        <v>1719</v>
      </c>
      <c r="C223">
        <v>564</v>
      </c>
    </row>
    <row r="224" spans="1:3" x14ac:dyDescent="0.25">
      <c r="A224">
        <v>10208</v>
      </c>
      <c r="B224" t="s">
        <v>1722</v>
      </c>
      <c r="C224">
        <v>565</v>
      </c>
    </row>
    <row r="225" spans="1:3" x14ac:dyDescent="0.25">
      <c r="A225">
        <v>10209</v>
      </c>
      <c r="B225" t="s">
        <v>1725</v>
      </c>
      <c r="C225">
        <v>566</v>
      </c>
    </row>
    <row r="226" spans="1:3" x14ac:dyDescent="0.25">
      <c r="A226">
        <v>10210</v>
      </c>
      <c r="B226" t="s">
        <v>1728</v>
      </c>
      <c r="C226">
        <v>567</v>
      </c>
    </row>
    <row r="227" spans="1:3" x14ac:dyDescent="0.25">
      <c r="A227">
        <v>10301</v>
      </c>
      <c r="B227" t="s">
        <v>1731</v>
      </c>
      <c r="C227">
        <v>568</v>
      </c>
    </row>
    <row r="228" spans="1:3" x14ac:dyDescent="0.25">
      <c r="A228">
        <v>10302</v>
      </c>
      <c r="B228" t="s">
        <v>1734</v>
      </c>
      <c r="C228">
        <v>569</v>
      </c>
    </row>
    <row r="229" spans="1:3" x14ac:dyDescent="0.25">
      <c r="A229">
        <v>10303</v>
      </c>
      <c r="B229" t="s">
        <v>1737</v>
      </c>
      <c r="C229">
        <v>570</v>
      </c>
    </row>
    <row r="230" spans="1:3" x14ac:dyDescent="0.25">
      <c r="A230">
        <v>10304</v>
      </c>
      <c r="B230" t="s">
        <v>1740</v>
      </c>
      <c r="C230">
        <v>571</v>
      </c>
    </row>
    <row r="231" spans="1:3" x14ac:dyDescent="0.25">
      <c r="A231">
        <v>10305</v>
      </c>
      <c r="B231" t="s">
        <v>1743</v>
      </c>
      <c r="C231">
        <v>572</v>
      </c>
    </row>
    <row r="232" spans="1:3" x14ac:dyDescent="0.25">
      <c r="A232">
        <v>10306</v>
      </c>
      <c r="B232" t="s">
        <v>1746</v>
      </c>
      <c r="C232">
        <v>573</v>
      </c>
    </row>
    <row r="233" spans="1:3" x14ac:dyDescent="0.25">
      <c r="A233">
        <v>10307</v>
      </c>
      <c r="B233" t="s">
        <v>1749</v>
      </c>
      <c r="C233">
        <v>574</v>
      </c>
    </row>
    <row r="234" spans="1:3" x14ac:dyDescent="0.25">
      <c r="A234">
        <v>10401</v>
      </c>
      <c r="B234" t="s">
        <v>1752</v>
      </c>
      <c r="C234">
        <v>575</v>
      </c>
    </row>
    <row r="235" spans="1:3" x14ac:dyDescent="0.25">
      <c r="A235">
        <v>10402</v>
      </c>
      <c r="B235" t="s">
        <v>1755</v>
      </c>
      <c r="C235">
        <v>576</v>
      </c>
    </row>
    <row r="236" spans="1:3" x14ac:dyDescent="0.25">
      <c r="A236">
        <v>10403</v>
      </c>
      <c r="B236" t="s">
        <v>1758</v>
      </c>
      <c r="C236">
        <v>577</v>
      </c>
    </row>
    <row r="237" spans="1:3" x14ac:dyDescent="0.25">
      <c r="A237">
        <v>10404</v>
      </c>
      <c r="B237" t="s">
        <v>1761</v>
      </c>
      <c r="C237">
        <v>578</v>
      </c>
    </row>
    <row r="238" spans="1:3" x14ac:dyDescent="0.25">
      <c r="A238">
        <v>11101</v>
      </c>
      <c r="B238" t="s">
        <v>1764</v>
      </c>
      <c r="C238">
        <v>579</v>
      </c>
    </row>
    <row r="239" spans="1:3" x14ac:dyDescent="0.25">
      <c r="A239">
        <v>11102</v>
      </c>
      <c r="B239" t="s">
        <v>1767</v>
      </c>
      <c r="C239">
        <v>580</v>
      </c>
    </row>
    <row r="240" spans="1:3" x14ac:dyDescent="0.25">
      <c r="A240">
        <v>11201</v>
      </c>
      <c r="B240" t="s">
        <v>1770</v>
      </c>
      <c r="C240">
        <v>581</v>
      </c>
    </row>
    <row r="241" spans="1:3" x14ac:dyDescent="0.25">
      <c r="A241">
        <v>11202</v>
      </c>
      <c r="B241" t="s">
        <v>1773</v>
      </c>
      <c r="C241">
        <v>582</v>
      </c>
    </row>
    <row r="242" spans="1:3" x14ac:dyDescent="0.25">
      <c r="A242">
        <v>11203</v>
      </c>
      <c r="B242" t="s">
        <v>1776</v>
      </c>
      <c r="C242">
        <v>583</v>
      </c>
    </row>
    <row r="243" spans="1:3" x14ac:dyDescent="0.25">
      <c r="A243">
        <v>11301</v>
      </c>
      <c r="B243" t="s">
        <v>1779</v>
      </c>
      <c r="C243">
        <v>584</v>
      </c>
    </row>
    <row r="244" spans="1:3" x14ac:dyDescent="0.25">
      <c r="A244">
        <v>11302</v>
      </c>
      <c r="B244" t="s">
        <v>1782</v>
      </c>
      <c r="C244">
        <v>585</v>
      </c>
    </row>
    <row r="245" spans="1:3" x14ac:dyDescent="0.25">
      <c r="A245">
        <v>11303</v>
      </c>
      <c r="B245" t="s">
        <v>1785</v>
      </c>
      <c r="C245">
        <v>586</v>
      </c>
    </row>
    <row r="246" spans="1:3" x14ac:dyDescent="0.25">
      <c r="A246">
        <v>11401</v>
      </c>
      <c r="B246" t="s">
        <v>1788</v>
      </c>
      <c r="C246">
        <v>587</v>
      </c>
    </row>
    <row r="247" spans="1:3" x14ac:dyDescent="0.25">
      <c r="A247">
        <v>11402</v>
      </c>
      <c r="B247" t="s">
        <v>1791</v>
      </c>
      <c r="C247">
        <v>588</v>
      </c>
    </row>
    <row r="248" spans="1:3" x14ac:dyDescent="0.25">
      <c r="A248">
        <v>12101</v>
      </c>
      <c r="B248" t="s">
        <v>1794</v>
      </c>
      <c r="C248">
        <v>589</v>
      </c>
    </row>
    <row r="249" spans="1:3" x14ac:dyDescent="0.25">
      <c r="A249">
        <v>12102</v>
      </c>
      <c r="B249" t="s">
        <v>1797</v>
      </c>
      <c r="C249">
        <v>590</v>
      </c>
    </row>
    <row r="250" spans="1:3" x14ac:dyDescent="0.25">
      <c r="A250">
        <v>12103</v>
      </c>
      <c r="B250" t="s">
        <v>1800</v>
      </c>
      <c r="C250">
        <v>591</v>
      </c>
    </row>
    <row r="251" spans="1:3" x14ac:dyDescent="0.25">
      <c r="A251">
        <v>12104</v>
      </c>
      <c r="B251" t="s">
        <v>1803</v>
      </c>
      <c r="C251">
        <v>592</v>
      </c>
    </row>
    <row r="252" spans="1:3" x14ac:dyDescent="0.25">
      <c r="A252">
        <v>12201</v>
      </c>
      <c r="B252" t="s">
        <v>1806</v>
      </c>
      <c r="C252">
        <v>593</v>
      </c>
    </row>
    <row r="253" spans="1:3" x14ac:dyDescent="0.25">
      <c r="A253">
        <v>12201</v>
      </c>
      <c r="B253" t="s">
        <v>1809</v>
      </c>
      <c r="C253">
        <v>594</v>
      </c>
    </row>
    <row r="254" spans="1:3" x14ac:dyDescent="0.25">
      <c r="A254">
        <v>12301</v>
      </c>
      <c r="B254" t="s">
        <v>1811</v>
      </c>
      <c r="C254">
        <v>595</v>
      </c>
    </row>
    <row r="255" spans="1:3" x14ac:dyDescent="0.25">
      <c r="A255">
        <v>12302</v>
      </c>
      <c r="B255" t="s">
        <v>1814</v>
      </c>
      <c r="C255">
        <v>596</v>
      </c>
    </row>
    <row r="256" spans="1:3" x14ac:dyDescent="0.25">
      <c r="A256">
        <v>12303</v>
      </c>
      <c r="B256" t="s">
        <v>1817</v>
      </c>
      <c r="C256">
        <v>597</v>
      </c>
    </row>
    <row r="257" spans="1:3" x14ac:dyDescent="0.25">
      <c r="A257">
        <v>12401</v>
      </c>
      <c r="B257" t="s">
        <v>1820</v>
      </c>
      <c r="C257">
        <v>598</v>
      </c>
    </row>
    <row r="258" spans="1:3" x14ac:dyDescent="0.25">
      <c r="A258">
        <v>12402</v>
      </c>
      <c r="B258" t="s">
        <v>1823</v>
      </c>
      <c r="C258">
        <v>599</v>
      </c>
    </row>
    <row r="259" spans="1:3" x14ac:dyDescent="0.25">
      <c r="A259">
        <v>13101</v>
      </c>
      <c r="B259" t="s">
        <v>893</v>
      </c>
      <c r="C259">
        <v>600</v>
      </c>
    </row>
    <row r="260" spans="1:3" x14ac:dyDescent="0.25">
      <c r="A260">
        <v>13102</v>
      </c>
      <c r="B260" t="s">
        <v>1828</v>
      </c>
      <c r="C260">
        <v>601</v>
      </c>
    </row>
    <row r="261" spans="1:3" x14ac:dyDescent="0.25">
      <c r="A261">
        <v>13103</v>
      </c>
      <c r="B261" t="s">
        <v>1831</v>
      </c>
      <c r="C261">
        <v>602</v>
      </c>
    </row>
    <row r="262" spans="1:3" x14ac:dyDescent="0.25">
      <c r="A262">
        <v>13104</v>
      </c>
      <c r="B262" t="s">
        <v>1834</v>
      </c>
      <c r="C262">
        <v>603</v>
      </c>
    </row>
    <row r="263" spans="1:3" x14ac:dyDescent="0.25">
      <c r="A263">
        <v>13105</v>
      </c>
      <c r="B263" t="s">
        <v>1837</v>
      </c>
      <c r="C263">
        <v>604</v>
      </c>
    </row>
    <row r="264" spans="1:3" x14ac:dyDescent="0.25">
      <c r="A264">
        <v>13106</v>
      </c>
      <c r="B264" t="s">
        <v>1840</v>
      </c>
      <c r="C264">
        <v>605</v>
      </c>
    </row>
    <row r="265" spans="1:3" x14ac:dyDescent="0.25">
      <c r="A265">
        <v>13107</v>
      </c>
      <c r="B265" t="s">
        <v>1843</v>
      </c>
      <c r="C265">
        <v>606</v>
      </c>
    </row>
    <row r="266" spans="1:3" x14ac:dyDescent="0.25">
      <c r="A266">
        <v>13108</v>
      </c>
      <c r="B266" t="s">
        <v>848</v>
      </c>
      <c r="C266">
        <v>607</v>
      </c>
    </row>
    <row r="267" spans="1:3" x14ac:dyDescent="0.25">
      <c r="A267">
        <v>13109</v>
      </c>
      <c r="B267" t="s">
        <v>1848</v>
      </c>
      <c r="C267">
        <v>608</v>
      </c>
    </row>
    <row r="268" spans="1:3" x14ac:dyDescent="0.25">
      <c r="A268">
        <v>13110</v>
      </c>
      <c r="B268" t="s">
        <v>1851</v>
      </c>
      <c r="C268">
        <v>609</v>
      </c>
    </row>
    <row r="269" spans="1:3" x14ac:dyDescent="0.25">
      <c r="A269">
        <v>13111</v>
      </c>
      <c r="B269" t="s">
        <v>1854</v>
      </c>
      <c r="C269">
        <v>610</v>
      </c>
    </row>
    <row r="270" spans="1:3" x14ac:dyDescent="0.25">
      <c r="A270">
        <v>13112</v>
      </c>
      <c r="B270" t="s">
        <v>1857</v>
      </c>
      <c r="C270">
        <v>611</v>
      </c>
    </row>
    <row r="271" spans="1:3" x14ac:dyDescent="0.25">
      <c r="A271">
        <v>13113</v>
      </c>
      <c r="B271" t="s">
        <v>1860</v>
      </c>
      <c r="C271">
        <v>612</v>
      </c>
    </row>
    <row r="272" spans="1:3" x14ac:dyDescent="0.25">
      <c r="A272">
        <v>13114</v>
      </c>
      <c r="B272" t="s">
        <v>1863</v>
      </c>
      <c r="C272">
        <v>613</v>
      </c>
    </row>
    <row r="273" spans="1:3" x14ac:dyDescent="0.25">
      <c r="A273">
        <v>13115</v>
      </c>
      <c r="B273" t="s">
        <v>1866</v>
      </c>
      <c r="C273">
        <v>614</v>
      </c>
    </row>
    <row r="274" spans="1:3" x14ac:dyDescent="0.25">
      <c r="A274">
        <v>13116</v>
      </c>
      <c r="B274" t="s">
        <v>1869</v>
      </c>
      <c r="C274">
        <v>615</v>
      </c>
    </row>
    <row r="275" spans="1:3" x14ac:dyDescent="0.25">
      <c r="A275">
        <v>13117</v>
      </c>
      <c r="B275" t="s">
        <v>1872</v>
      </c>
      <c r="C275">
        <v>616</v>
      </c>
    </row>
    <row r="276" spans="1:3" x14ac:dyDescent="0.25">
      <c r="A276">
        <v>13118</v>
      </c>
      <c r="B276" t="s">
        <v>1875</v>
      </c>
      <c r="C276">
        <v>617</v>
      </c>
    </row>
    <row r="277" spans="1:3" x14ac:dyDescent="0.25">
      <c r="A277">
        <v>13119</v>
      </c>
      <c r="B277" t="s">
        <v>1878</v>
      </c>
      <c r="C277">
        <v>618</v>
      </c>
    </row>
    <row r="278" spans="1:3" x14ac:dyDescent="0.25">
      <c r="A278">
        <v>13120</v>
      </c>
      <c r="B278" t="s">
        <v>1881</v>
      </c>
      <c r="C278">
        <v>619</v>
      </c>
    </row>
    <row r="279" spans="1:3" x14ac:dyDescent="0.25">
      <c r="A279">
        <v>13121</v>
      </c>
      <c r="B279" t="s">
        <v>1884</v>
      </c>
      <c r="C279">
        <v>620</v>
      </c>
    </row>
    <row r="280" spans="1:3" x14ac:dyDescent="0.25">
      <c r="A280">
        <v>13122</v>
      </c>
      <c r="B280" t="s">
        <v>1887</v>
      </c>
      <c r="C280">
        <v>621</v>
      </c>
    </row>
    <row r="281" spans="1:3" x14ac:dyDescent="0.25">
      <c r="A281">
        <v>13123</v>
      </c>
      <c r="B281" t="s">
        <v>1890</v>
      </c>
      <c r="C281">
        <v>622</v>
      </c>
    </row>
    <row r="282" spans="1:3" x14ac:dyDescent="0.25">
      <c r="A282">
        <v>13124</v>
      </c>
      <c r="B282" t="s">
        <v>1893</v>
      </c>
      <c r="C282">
        <v>623</v>
      </c>
    </row>
    <row r="283" spans="1:3" x14ac:dyDescent="0.25">
      <c r="A283">
        <v>13125</v>
      </c>
      <c r="B283" t="s">
        <v>1896</v>
      </c>
      <c r="C283">
        <v>624</v>
      </c>
    </row>
    <row r="284" spans="1:3" x14ac:dyDescent="0.25">
      <c r="A284">
        <v>13126</v>
      </c>
      <c r="B284" t="s">
        <v>1899</v>
      </c>
      <c r="C284">
        <v>625</v>
      </c>
    </row>
    <row r="285" spans="1:3" x14ac:dyDescent="0.25">
      <c r="A285">
        <v>13127</v>
      </c>
      <c r="B285" t="s">
        <v>1902</v>
      </c>
      <c r="C285">
        <v>626</v>
      </c>
    </row>
    <row r="286" spans="1:3" x14ac:dyDescent="0.25">
      <c r="A286">
        <v>13128</v>
      </c>
      <c r="B286" t="s">
        <v>1905</v>
      </c>
      <c r="C286">
        <v>627</v>
      </c>
    </row>
    <row r="287" spans="1:3" x14ac:dyDescent="0.25">
      <c r="A287">
        <v>13129</v>
      </c>
      <c r="B287" t="s">
        <v>1908</v>
      </c>
      <c r="C287">
        <v>628</v>
      </c>
    </row>
    <row r="288" spans="1:3" x14ac:dyDescent="0.25">
      <c r="A288">
        <v>13130</v>
      </c>
      <c r="B288" t="s">
        <v>1030</v>
      </c>
      <c r="C288">
        <v>629</v>
      </c>
    </row>
    <row r="289" spans="1:3" x14ac:dyDescent="0.25">
      <c r="A289">
        <v>13131</v>
      </c>
      <c r="B289" t="s">
        <v>1913</v>
      </c>
      <c r="C289">
        <v>630</v>
      </c>
    </row>
    <row r="290" spans="1:3" x14ac:dyDescent="0.25">
      <c r="A290">
        <v>13132</v>
      </c>
      <c r="B290" t="s">
        <v>1916</v>
      </c>
      <c r="C290">
        <v>631</v>
      </c>
    </row>
    <row r="291" spans="1:3" x14ac:dyDescent="0.25">
      <c r="A291">
        <v>13201</v>
      </c>
      <c r="B291" t="s">
        <v>1919</v>
      </c>
      <c r="C291">
        <v>632</v>
      </c>
    </row>
    <row r="292" spans="1:3" x14ac:dyDescent="0.25">
      <c r="A292">
        <v>13202</v>
      </c>
      <c r="B292" t="s">
        <v>1922</v>
      </c>
      <c r="C292">
        <v>633</v>
      </c>
    </row>
    <row r="293" spans="1:3" x14ac:dyDescent="0.25">
      <c r="A293">
        <v>13203</v>
      </c>
      <c r="B293" t="s">
        <v>1925</v>
      </c>
      <c r="C293">
        <v>634</v>
      </c>
    </row>
    <row r="294" spans="1:3" x14ac:dyDescent="0.25">
      <c r="A294">
        <v>13301</v>
      </c>
      <c r="B294" t="s">
        <v>1928</v>
      </c>
      <c r="C294">
        <v>635</v>
      </c>
    </row>
    <row r="295" spans="1:3" x14ac:dyDescent="0.25">
      <c r="A295">
        <v>13302</v>
      </c>
      <c r="B295" t="s">
        <v>1931</v>
      </c>
      <c r="C295">
        <v>636</v>
      </c>
    </row>
    <row r="296" spans="1:3" x14ac:dyDescent="0.25">
      <c r="A296">
        <v>13303</v>
      </c>
      <c r="B296" t="s">
        <v>1934</v>
      </c>
      <c r="C296">
        <v>637</v>
      </c>
    </row>
    <row r="297" spans="1:3" x14ac:dyDescent="0.25">
      <c r="A297">
        <v>13401</v>
      </c>
      <c r="B297" t="s">
        <v>1937</v>
      </c>
      <c r="C297">
        <v>638</v>
      </c>
    </row>
    <row r="298" spans="1:3" x14ac:dyDescent="0.25">
      <c r="A298">
        <v>13402</v>
      </c>
      <c r="B298" t="s">
        <v>1940</v>
      </c>
      <c r="C298">
        <v>639</v>
      </c>
    </row>
    <row r="299" spans="1:3" x14ac:dyDescent="0.25">
      <c r="A299">
        <v>13403</v>
      </c>
      <c r="B299" t="s">
        <v>1943</v>
      </c>
      <c r="C299">
        <v>640</v>
      </c>
    </row>
    <row r="300" spans="1:3" x14ac:dyDescent="0.25">
      <c r="A300">
        <v>13404</v>
      </c>
      <c r="B300" t="s">
        <v>1946</v>
      </c>
      <c r="C300">
        <v>641</v>
      </c>
    </row>
    <row r="301" spans="1:3" x14ac:dyDescent="0.25">
      <c r="A301">
        <v>13501</v>
      </c>
      <c r="B301" t="s">
        <v>1949</v>
      </c>
      <c r="C301">
        <v>642</v>
      </c>
    </row>
    <row r="302" spans="1:3" x14ac:dyDescent="0.25">
      <c r="A302">
        <v>13502</v>
      </c>
      <c r="B302" t="s">
        <v>1952</v>
      </c>
      <c r="C302">
        <v>643</v>
      </c>
    </row>
    <row r="303" spans="1:3" x14ac:dyDescent="0.25">
      <c r="A303">
        <v>13503</v>
      </c>
      <c r="B303" t="s">
        <v>1955</v>
      </c>
      <c r="C303">
        <v>644</v>
      </c>
    </row>
    <row r="304" spans="1:3" x14ac:dyDescent="0.25">
      <c r="A304">
        <v>13504</v>
      </c>
      <c r="B304" t="s">
        <v>1958</v>
      </c>
      <c r="C304">
        <v>645</v>
      </c>
    </row>
    <row r="305" spans="1:3" x14ac:dyDescent="0.25">
      <c r="A305">
        <v>13505</v>
      </c>
      <c r="B305" t="s">
        <v>1961</v>
      </c>
      <c r="C305">
        <v>646</v>
      </c>
    </row>
    <row r="306" spans="1:3" x14ac:dyDescent="0.25">
      <c r="A306">
        <v>13601</v>
      </c>
      <c r="B306" t="s">
        <v>1964</v>
      </c>
      <c r="C306">
        <v>647</v>
      </c>
    </row>
    <row r="307" spans="1:3" x14ac:dyDescent="0.25">
      <c r="A307">
        <v>13602</v>
      </c>
      <c r="B307" t="s">
        <v>1967</v>
      </c>
      <c r="C307">
        <v>648</v>
      </c>
    </row>
    <row r="308" spans="1:3" x14ac:dyDescent="0.25">
      <c r="A308">
        <v>13603</v>
      </c>
      <c r="B308" t="s">
        <v>1970</v>
      </c>
      <c r="C308">
        <v>649</v>
      </c>
    </row>
    <row r="309" spans="1:3" x14ac:dyDescent="0.25">
      <c r="A309">
        <v>13604</v>
      </c>
      <c r="B309" t="s">
        <v>1973</v>
      </c>
      <c r="C309">
        <v>650</v>
      </c>
    </row>
    <row r="310" spans="1:3" x14ac:dyDescent="0.25">
      <c r="A310">
        <v>13605</v>
      </c>
      <c r="B310" t="s">
        <v>1976</v>
      </c>
      <c r="C310">
        <v>651</v>
      </c>
    </row>
    <row r="311" spans="1:3" x14ac:dyDescent="0.25">
      <c r="A311">
        <v>14101</v>
      </c>
      <c r="B311" t="s">
        <v>1979</v>
      </c>
      <c r="C311">
        <v>652</v>
      </c>
    </row>
    <row r="312" spans="1:3" x14ac:dyDescent="0.25">
      <c r="A312">
        <v>14102</v>
      </c>
      <c r="B312" t="s">
        <v>1982</v>
      </c>
      <c r="C312">
        <v>653</v>
      </c>
    </row>
    <row r="313" spans="1:3" x14ac:dyDescent="0.25">
      <c r="A313">
        <v>14103</v>
      </c>
      <c r="B313" t="s">
        <v>1985</v>
      </c>
      <c r="C313">
        <v>654</v>
      </c>
    </row>
    <row r="314" spans="1:3" x14ac:dyDescent="0.25">
      <c r="A314">
        <v>14104</v>
      </c>
      <c r="B314" t="s">
        <v>778</v>
      </c>
      <c r="C314">
        <v>655</v>
      </c>
    </row>
    <row r="315" spans="1:3" x14ac:dyDescent="0.25">
      <c r="A315">
        <v>14105</v>
      </c>
      <c r="B315" t="s">
        <v>1990</v>
      </c>
      <c r="C315">
        <v>656</v>
      </c>
    </row>
    <row r="316" spans="1:3" x14ac:dyDescent="0.25">
      <c r="A316">
        <v>14106</v>
      </c>
      <c r="B316" t="s">
        <v>1993</v>
      </c>
      <c r="C316">
        <v>657</v>
      </c>
    </row>
    <row r="317" spans="1:3" x14ac:dyDescent="0.25">
      <c r="A317">
        <v>14107</v>
      </c>
      <c r="B317" t="s">
        <v>1996</v>
      </c>
      <c r="C317">
        <v>658</v>
      </c>
    </row>
    <row r="318" spans="1:3" x14ac:dyDescent="0.25">
      <c r="A318">
        <v>14108</v>
      </c>
      <c r="B318" t="s">
        <v>1999</v>
      </c>
      <c r="C318">
        <v>659</v>
      </c>
    </row>
    <row r="319" spans="1:3" x14ac:dyDescent="0.25">
      <c r="A319">
        <v>14201</v>
      </c>
      <c r="B319" t="s">
        <v>1024</v>
      </c>
      <c r="C319">
        <v>660</v>
      </c>
    </row>
    <row r="320" spans="1:3" x14ac:dyDescent="0.25">
      <c r="A320">
        <v>14202</v>
      </c>
      <c r="B320" t="s">
        <v>2004</v>
      </c>
      <c r="C320">
        <v>661</v>
      </c>
    </row>
    <row r="321" spans="1:3" x14ac:dyDescent="0.25">
      <c r="A321">
        <v>14203</v>
      </c>
      <c r="B321" t="s">
        <v>2007</v>
      </c>
      <c r="C321">
        <v>662</v>
      </c>
    </row>
    <row r="322" spans="1:3" x14ac:dyDescent="0.25">
      <c r="A322">
        <v>14204</v>
      </c>
      <c r="B322" t="s">
        <v>2010</v>
      </c>
      <c r="C322">
        <v>663</v>
      </c>
    </row>
    <row r="323" spans="1:3" x14ac:dyDescent="0.25">
      <c r="A323">
        <v>15101</v>
      </c>
      <c r="B323" t="s">
        <v>2013</v>
      </c>
      <c r="C323">
        <v>664</v>
      </c>
    </row>
    <row r="324" spans="1:3" x14ac:dyDescent="0.25">
      <c r="A324">
        <v>15102</v>
      </c>
      <c r="B324" t="s">
        <v>2016</v>
      </c>
      <c r="C324">
        <v>665</v>
      </c>
    </row>
    <row r="325" spans="1:3" x14ac:dyDescent="0.25">
      <c r="A325">
        <v>15201</v>
      </c>
      <c r="B325" t="s">
        <v>2019</v>
      </c>
      <c r="C325">
        <v>666</v>
      </c>
    </row>
    <row r="326" spans="1:3" x14ac:dyDescent="0.25">
      <c r="A326">
        <v>15202</v>
      </c>
      <c r="B326" t="s">
        <v>2022</v>
      </c>
      <c r="C326">
        <v>667</v>
      </c>
    </row>
    <row r="327" spans="1:3" x14ac:dyDescent="0.25">
      <c r="A327">
        <v>16101</v>
      </c>
      <c r="B327" t="s">
        <v>2025</v>
      </c>
      <c r="C327">
        <v>668</v>
      </c>
    </row>
    <row r="328" spans="1:3" x14ac:dyDescent="0.25">
      <c r="A328">
        <v>16102</v>
      </c>
      <c r="B328" t="s">
        <v>2028</v>
      </c>
      <c r="C328">
        <v>669</v>
      </c>
    </row>
    <row r="329" spans="1:3" x14ac:dyDescent="0.25">
      <c r="A329">
        <v>16103</v>
      </c>
      <c r="B329" t="s">
        <v>2031</v>
      </c>
      <c r="C329">
        <v>670</v>
      </c>
    </row>
    <row r="330" spans="1:3" x14ac:dyDescent="0.25">
      <c r="A330">
        <v>16104</v>
      </c>
      <c r="B330" t="s">
        <v>2034</v>
      </c>
      <c r="C330">
        <v>671</v>
      </c>
    </row>
    <row r="331" spans="1:3" x14ac:dyDescent="0.25">
      <c r="A331">
        <v>16105</v>
      </c>
      <c r="B331" t="s">
        <v>2037</v>
      </c>
      <c r="C331">
        <v>672</v>
      </c>
    </row>
    <row r="332" spans="1:3" x14ac:dyDescent="0.25">
      <c r="A332">
        <v>16106</v>
      </c>
      <c r="B332" t="s">
        <v>2040</v>
      </c>
      <c r="C332">
        <v>673</v>
      </c>
    </row>
    <row r="333" spans="1:3" x14ac:dyDescent="0.25">
      <c r="A333">
        <v>16107</v>
      </c>
      <c r="B333" t="s">
        <v>2043</v>
      </c>
      <c r="C333">
        <v>674</v>
      </c>
    </row>
    <row r="334" spans="1:3" x14ac:dyDescent="0.25">
      <c r="A334">
        <v>16108</v>
      </c>
      <c r="B334" t="s">
        <v>2046</v>
      </c>
      <c r="C334">
        <v>675</v>
      </c>
    </row>
    <row r="335" spans="1:3" x14ac:dyDescent="0.25">
      <c r="A335">
        <v>16109</v>
      </c>
      <c r="B335" t="s">
        <v>2049</v>
      </c>
      <c r="C335">
        <v>676</v>
      </c>
    </row>
    <row r="336" spans="1:3" x14ac:dyDescent="0.25">
      <c r="A336">
        <v>16201</v>
      </c>
      <c r="B336" t="s">
        <v>2052</v>
      </c>
      <c r="C336">
        <v>677</v>
      </c>
    </row>
    <row r="337" spans="1:3" x14ac:dyDescent="0.25">
      <c r="A337">
        <v>16202</v>
      </c>
      <c r="B337" t="s">
        <v>2055</v>
      </c>
      <c r="C337">
        <v>678</v>
      </c>
    </row>
    <row r="338" spans="1:3" x14ac:dyDescent="0.25">
      <c r="A338">
        <v>16203</v>
      </c>
      <c r="B338" t="s">
        <v>2058</v>
      </c>
      <c r="C338">
        <v>679</v>
      </c>
    </row>
    <row r="339" spans="1:3" x14ac:dyDescent="0.25">
      <c r="A339">
        <v>16204</v>
      </c>
      <c r="B339" t="s">
        <v>2061</v>
      </c>
      <c r="C339">
        <v>680</v>
      </c>
    </row>
    <row r="340" spans="1:3" x14ac:dyDescent="0.25">
      <c r="A340">
        <v>16205</v>
      </c>
      <c r="B340" t="s">
        <v>2064</v>
      </c>
      <c r="C340">
        <v>681</v>
      </c>
    </row>
    <row r="341" spans="1:3" x14ac:dyDescent="0.25">
      <c r="A341">
        <v>16206</v>
      </c>
      <c r="B341" t="s">
        <v>2067</v>
      </c>
      <c r="C341">
        <v>682</v>
      </c>
    </row>
    <row r="342" spans="1:3" x14ac:dyDescent="0.25">
      <c r="A342">
        <v>16207</v>
      </c>
      <c r="B342" t="s">
        <v>2070</v>
      </c>
      <c r="C342">
        <v>683</v>
      </c>
    </row>
    <row r="343" spans="1:3" x14ac:dyDescent="0.25">
      <c r="A343">
        <v>16301</v>
      </c>
      <c r="B343" t="s">
        <v>2073</v>
      </c>
      <c r="C343">
        <v>684</v>
      </c>
    </row>
    <row r="344" spans="1:3" x14ac:dyDescent="0.25">
      <c r="A344">
        <v>16302</v>
      </c>
      <c r="B344" t="s">
        <v>2076</v>
      </c>
      <c r="C344">
        <v>685</v>
      </c>
    </row>
    <row r="345" spans="1:3" x14ac:dyDescent="0.25">
      <c r="A345">
        <v>16303</v>
      </c>
      <c r="B345" t="s">
        <v>2079</v>
      </c>
      <c r="C345">
        <v>686</v>
      </c>
    </row>
    <row r="346" spans="1:3" x14ac:dyDescent="0.25">
      <c r="A346">
        <v>16304</v>
      </c>
      <c r="B346" t="s">
        <v>2082</v>
      </c>
      <c r="C346">
        <v>687</v>
      </c>
    </row>
    <row r="347" spans="1:3" x14ac:dyDescent="0.25">
      <c r="A347">
        <v>16305</v>
      </c>
      <c r="B347" t="s">
        <v>2085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P A G A A B Q S w M E F A A C A A g A i 3 n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L e d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n R U g t O W K n r A w A A j B k A A B M A H A B G b 3 J t d W x h c y 9 T Z W N 0 a W 9 u M S 5 t I K I Y A C i g F A A A A A A A A A A A A A A A A A A A A A A A A A A A A O 2 Y 3 U 7 b M B T H 7 5 F 4 h y g T E p W 6 F h j a x S Y u Q t q x a g U q W t g F Q p E b m 2 I t s S P b Y d 0 q H m Y P w N U e g R f b S U K b p E 7 C 1 m W s m s Y F r X K O f T 7 + v x 6 7 l c R V l D N j m L z u v t 3 c 2 N y Q N 0 g Q b I S M Y o Q d n 2 B 4 N Q 4 M j 6 j N D Q P + T g W d E A Z P u l O X e K 2 P X H w a c / 5 p + y M Z t 2 z O F G F K b p s 3 S g X y T b s t 0 O f W h K q b c B x K I t z E 3 n K 5 3 x 6 G + K U V S i W Q 1 + 5 Y I + u l f X p 8 f t L 2 k V R E t H d 2 d r b 2 d k b W Y d 8 a w p u j 7 k n 3 z O p 3 h + 3 z O K / j O K 3 W 1 J N T s 9 E 0 W O h 5 T U O J k D S a S Z a 5 9 J 0 R G n s E U k 5 y n 1 3 2 F P E P z J y P 2 f x A G T 4 w Y 1 f z 6 u 6 y g x S 6 e t z t h T m i A T d c 5 I 8 p w n z X h L 1 i x 9 Z I I C a v u f B t 7 o U + G 3 0 J i N w u C N 6 c z U y K z a b R Y + r 1 f i v y u 2 s a M 5 N x f y w I P F f w x F B k q u L H m E h X 0 M A F V T Q b C q f U o 0 h o h q V 6 M t a 7 R n E h T 9 S h l f 2 3 q 9 j c o K y 4 k C y 6 k c U 5 E g / f r q n L 1 w j d K K 8 j s W W / 2 r J 2 o 9 Q q 8 M 2 V U I J v z u d X 8 H 1 C 9 Y L Y i e 5 7 c z U Q + x J L V Y R C H C n N a h X 5 i B B U c U H X S r t F U l W q L Z z K J F s 4 1 K n X U t T n + J B S y Z 0 A U a k Z G L 0 l n o O w T x m N m q z o L d e c V K Y N K w H i B x z 0 i + b E W i G S p l U J S e p W i k n q U i s o y 5 E j V H q d p 1 C Z f 9 x X I u W a u D f I A R r c V G 2 M F M k Y o a u A i 2 5 V u T a s A M p A c B y 6 i s s 1 o s T m m M J o R C 6 N D o L D V w y s X a k Q j s + F j l R g k / C s 0 6 t g a F F Y C U A L e 4 3 0 L M W M 0 c E g L I 5 6 Q J E O U S 9 j y j M B 6 y R c O b n Q F w 3 n z 7 U V w W N 8 f Y 3 N R c F O g 9 Q / v 1 e n A m O r D O N I t s l q 4 y o p a e 9 f Y z A p q w T A u Y y 1 0 Z e N 9 o f Q c w s x K g H y u S E a I I F 8 o s R a z b I 0 q a p Z t X A q G 1 Y L h z q n 1 V L U 3 7 8 U z U / B 0 p M u m I d c S e A z I g P O Z J T r O k m c T a t C 5 K x b i c x Z l x q F 1 i N H U l u g k H 4 5 z f j q N 1 r s i J w 5 A 8 r P a v j C t O H u M o G L L Z L G 9 l 7 D X C M h E 8 P P T n 7 L H p 1 b / Q r B 0 0 J L 5 E 4 d a h R 7 O e o a X U J K r x u w y k 3 S f r g v S L D 4 8 m J n V 9 R x 8 i A R E I W M o 9 7 o / f l h n Q f T R e + d A / 3 1 C X S Z 7 F c A b 4 d C A M M L 7 h u z y x O Y l w d m f o c I k M e P w 2 q M J G E j M q A q 5 4 x M 6 M N 3 p n c 4 N W i t c I Y l X D y u a Z f w M S A g G M c 6 A k M y 5 c b F w 7 2 r q K 8 L 2 o 2 + x p Z a 5 w Y Z d b q A 7 z / C Z D F 9 m V 8 R k 4 Y j A 1 O G f P o V Y Z S q M o C v / G r 5 t 0 P Y q E + l a n X g H 2 W u b r + c d + 8 K 5 k 2 2 l V o H 4 n 2 G o Z 8 D t C C h / G R e 4 v S J 6 f w f 1 v + w P i + s P w B Q S w E C L Q A U A A I A C A C L e d F S + j n 7 z q M A A A D 1 A A A A E g A A A A A A A A A A A A A A A A A A A A A A Q 2 9 u Z m l n L 1 B h Y 2 t h Z 2 U u e G 1 s U E s B A i 0 A F A A C A A g A i 3 n R U g / K 6 a u k A A A A 6 Q A A A B M A A A A A A A A A A A A A A A A A 7 w A A A F t D b 2 5 0 Z W 5 0 X 1 R 5 c G V z X S 5 4 b W x Q S w E C L Q A U A A I A C A C L e d F S C 0 5 Y q e s D A A C M G Q A A E w A A A A A A A A A A A A A A A A D g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m l k Y W R f b W V k a W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E 6 M j c 6 N D E u O D Q 4 N z g 3 N l o i I C 8 + P E V u d H J 5 I F R 5 c G U 9 I l F 1 Z X J 5 S U Q i I F Z h b H V l P S J z O G J h Z D A 1 O W E t N D E w N y 0 0 Y T k z L W I y M 2 I t N 2 U 2 M 2 U 2 O W I 2 N G E 3 I i A v P j x F b n R y e S B U e X B l P S J G a W x s Q 2 9 s d W 1 u V H l w Z X M i I F Z h b H V l P S J z Q X d Z R 0 J n W T 0 i I C 8 + P E V u d H J 5 I F R 5 c G U 9 I k Z p b G x D b 3 V u d C I g V m F s d W U 9 I m w 3 O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3 V u a W R h Z F 9 t Z W R p Z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w b 1 9 H c s O h Z m l j b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M T E 2 M T Q 4 W i I g L z 4 8 R W 5 0 c n k g V H l w Z T 0 i R m l s b E N v b H V t b l R 5 c G V z I i B W Y W x 1 Z T 0 i c 0 F B T U c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R d W V y e U l E I i B W Y W x 1 Z T 0 i c 2 Y 0 Y T h i Z T I 1 L T l h N z I t N G E 4 Z i 1 i M j J k L T c 3 M j c 3 Y m U w Y T B k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1 9 H c i V D M y V B M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1 9 H c i V D M y V B M W Z p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y c m l 0 b 3 J p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p c 2 9 f c G F p c y Z x d W 9 0 O y w m c X V v d D t u a X Z l b F 9 h Z G 1 p b m l z d H J h d G l 2 b y Z x d W 9 0 O y w m c X V v d D t 0 Z X J y a X R v c m l v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E t M D U t M T J U M T Q 6 M T g 6 N D U u M D U z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T U i I C 8 + P E V u d H J 5 I F R 5 c G U 9 I l F 1 Z X J 5 S U Q i I F Z h b H V l P S J z N T Y x Y z c w M D M t M T J l M C 0 0 N j k y L T l j M T k t N W N h N j M w O T Z j O W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p Z C w w f S Z x d W 9 0 O y w m c X V v d D t T Z W N 0 a W 9 u M S 9 U Z X J y a X R v c m l v L 0 F 1 d G 9 S Z W 1 v d m V k Q 2 9 s d W 1 u c z E u e 2 5 v b W J y Z S w x f S Z x d W 9 0 O y w m c X V v d D t T Z W N 0 a W 9 u M S 9 U Z X J y a X R v c m l v L 0 F 1 d G 9 S Z W 1 v d m V k Q 2 9 s d W 1 u c z E u e 2 R l c 2 N y a X B j a W 9 u L D J 9 J n F 1 b 3 Q 7 L C Z x d W 9 0 O 1 N l Y 3 R p b 2 4 x L 1 R l c n J p d G 9 y a W 8 v Q X V 0 b 1 J l b W 9 2 Z W R D b 2 x 1 b W 5 z M S 5 7 Y X V 4 a W x p Y X I s M 3 0 m c X V v d D s s J n F 1 b 3 Q 7 U 2 V j d G l v b j E v V G V y c m l 0 b 3 J p b y 9 B d X R v U m V t b 3 Z l Z E N v b H V t b n M x L n t p c 2 9 f c G F p c y w 0 f S Z x d W 9 0 O y w m c X V v d D t T Z W N 0 a W 9 u M S 9 U Z X J y a X R v c m l v L 0 F 1 d G 9 S Z W 1 v d m V k Q 2 9 s d W 1 u c z E u e 2 5 p d m V s X 2 F k b W l u a X N 0 c m F 0 a X Z v L D V 9 J n F 1 b 3 Q 7 L C Z x d W 9 0 O 1 N l Y 3 R p b 2 4 x L 1 R l c n J p d G 9 y a W 8 v Q X V 0 b 1 J l b W 9 2 Z W R D b 2 x 1 b W 5 z M S 5 7 d G V y c m l 0 b 3 J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l c n J p d G 9 y a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v c m F s a W R h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N 1 Q x O T o x M j o y M y 4 z M z k w N T I 1 W i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D b 2 x 1 b W 5 U e X B l c y I g V m F s d W U 9 I n N B d 0 F H Q m d r S k J n P T 0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N v d W 5 0 I i B W Y W x 1 Z T 0 i b D E 3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v c m F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V t c G 9 y Y W x p Z G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E 5 O T A 4 M l o i I C 8 + P E V u d H J 5 I F R 5 c G U 9 I k Z p b G x D b 2 x 1 b W 5 U e X B l c y I g V m F s d W U 9 I n N B d 1 l E Q m d N R E J n W U d C Z z 0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D b 3 J y J n F 1 b 3 Q 7 L C Z x d W 9 0 O 1 B y b 2 R 1 Y 3 R v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N W Q 2 N D k z Z j Q t Y m U 2 Y y 0 0 M T U w L T l j Y T I t N D k 3 Z D F m O D F l Z G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M 1 M D g 1 M l o i I C 8 + P E V u d H J 5 I F R 5 c G U 9 I k Z p b G x D b 2 x 1 b W 5 U e X B l c y I g V m F s d W U 9 I n N B d 1 l E Q X d Z R 0 J n W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U X V l c n l J R C I g V m F s d W U 9 I n M 4 O T k 5 M W J l Y y 0 2 N z I 2 L T R m Z D M t Y m Y x Z S 0 x Y m F h N D l h N z J j M 2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U 2 V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Y W 1 l d H J v c y I g L z 4 8 R W 5 0 c n k g V H l w Z T 0 i R m l s b G V k Q 2 9 t c G x l d G V S Z X N 1 b H R U b 1 d v c m t z a G V l d C I g V m F s d W U 9 I m w x I i A v P j x F b n R y e S B U e X B l P S J G a W x s Q 2 9 s d W 1 u V H l w Z X M i I F Z h b H V l P S J z Q X d Z Q U J n W T 0 i I C 8 + P E V u d H J 5 I F R 5 c G U 9 I k Z p b G x M Y X N 0 V X B k Y X R l Z C I g V m F s d W U 9 I m Q y M D I x L T A 2 L T A 4 V D A w O j A 2 O j A w L j c 5 O D c z M z d a I i A v P j x F b n R y e S B U e X B l P S J G a W x s R X J y b 3 J D b 3 V u d C I g V m F s d W U 9 I m w w I i A v P j x F b n R y e S B U e X B l P S J R d W V y e U l E I i B W Y W x 1 Z T 0 i c z N i N z U 5 Z D I 1 L T I 2 O W M t N D V i O S 1 h M G E 4 L T g y Z T Y z O W U 0 M T B k N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w Y X J h b W V 0 c m 8 m c X V v d D t d I i A v P j x F b n R y e S B U e X B l P S J G a W x s Q 2 9 1 b n Q i I F Z h b H V l P S J s M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U G F y Y W 1 l d H J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c G 9 u c 2 F i b G V z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N z Q 0 M T A 5 W i I g L z 4 8 R W 5 0 c n k g V H l w Z T 0 i R m l s b E N v b H V t b l R 5 c G V z I i B W Y W x 1 Z T 0 i c 0 J n W U Q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R d W V y e U l E I i B W Y W x 1 Z T 0 i c z g 1 M T U 1 N z F i L W Q z N m Q t N D I 4 Y S 0 4 Z j U 2 L W Z h Z G Q 4 N G N h M D k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y 9 S Z X N w b 2 5 z Y W J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X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R m l s b E N v b H V t b l R 5 c G V z I i B W Y W x 1 Z T 0 i c 0 F 3 W U R C Z 0 1 H Q X d N R 0 J n W U d C Z z 0 9 I i A v P j x F b n R y e S B U e X B l P S J G a W x s T G F z d F V w Z G F 0 Z W Q i I F Z h b H V l P S J k M j A y M S 0 w N i 0 x M F Q x N T o z O D o z N S 4 z O D A 5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y I i A v P j x F b n R y e S B U e X B l P S J R d W V y e U l E I i B W Y W x 1 Z T 0 i c z A 0 O T B k O W Z l L T I 4 Y 2 I t N D F h N i 0 5 Y T k 4 L W R h N D k 1 N T M 1 N j g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0 N h d G V n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G X 3 R y a W 1 l c 3 R y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S U Z f d H J p b W V z d H J l N F 8 y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Q D D k + 1 1 J E p l Z J x 3 9 E H G o A A A A A A g A A A A A A E G Y A A A A B A A A g A A A A A I + M D L E i P a Y k u R 3 r J j 5 E v 8 9 x v F J s m W c V 7 G + f m k V Y G S w A A A A A D o A A A A A C A A A g A A A A P Z e c d m y 5 n h S b 3 W e h I M N D D U a M y v t Q N 6 j A I o 4 K p G G i B m x Q A A A A u u L A J u H E u k m p Z W G M y z a z b U 5 1 / Q o 4 v R t S q 0 N g 6 O P i J R h o 2 N J G j V Y h u y s u G n v / W B 1 S Q R 3 O y U 1 1 x 6 D m i h f Z D o X 1 k n V h J V T 3 v v h 4 Y i c 5 7 k 1 g f O p A A A A A t p 0 Y Y v Y 7 G i S / J B 8 o x j 5 x T 4 L J O M B Y J Y 0 e u r + G j l P T T / M T / + x q c c 5 U Z h q o U t 9 k i Y E 4 9 a y L 9 N A R Z 8 p j M b s l D l b u 2 g =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60</vt:i4>
      </vt:variant>
    </vt:vector>
  </HeadingPairs>
  <TitlesOfParts>
    <vt:vector size="78" baseType="lpstr">
      <vt:lpstr>RESUMEN</vt:lpstr>
      <vt:lpstr>Región</vt:lpstr>
      <vt:lpstr>Sector</vt:lpstr>
      <vt:lpstr>Sexo</vt:lpstr>
      <vt:lpstr>Edad</vt:lpstr>
      <vt:lpstr>Producto</vt:lpstr>
      <vt:lpstr>Categoría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'Categoría'!Categoria</vt:lpstr>
      <vt:lpstr>Edad!Categoria</vt:lpstr>
      <vt:lpstr>Producto!Categoria</vt:lpstr>
      <vt:lpstr>Sector!Categoria</vt:lpstr>
      <vt:lpstr>Sexo!Categoria</vt:lpstr>
      <vt:lpstr>Categoria</vt:lpstr>
      <vt:lpstr>'Categoría'!Comunas</vt:lpstr>
      <vt:lpstr>Edad!Comunas</vt:lpstr>
      <vt:lpstr>Producto!Comunas</vt:lpstr>
      <vt:lpstr>Sector!Comunas</vt:lpstr>
      <vt:lpstr>Sexo!Comunas</vt:lpstr>
      <vt:lpstr>Comunas</vt:lpstr>
      <vt:lpstr>'Categoría'!Cultivo</vt:lpstr>
      <vt:lpstr>Edad!Cultivo</vt:lpstr>
      <vt:lpstr>Producto!Cultivo</vt:lpstr>
      <vt:lpstr>Sector!Cultivo</vt:lpstr>
      <vt:lpstr>Sexo!Cultivo</vt:lpstr>
      <vt:lpstr>Cultivo</vt:lpstr>
      <vt:lpstr>'Categoría'!Destinos</vt:lpstr>
      <vt:lpstr>Edad!Destinos</vt:lpstr>
      <vt:lpstr>Producto!Destinos</vt:lpstr>
      <vt:lpstr>Sector!Destinos</vt:lpstr>
      <vt:lpstr>Sexo!Destinos</vt:lpstr>
      <vt:lpstr>Destinos</vt:lpstr>
      <vt:lpstr>'Categoría'!Procesamiento</vt:lpstr>
      <vt:lpstr>Edad!Procesamiento</vt:lpstr>
      <vt:lpstr>Producto!Procesamiento</vt:lpstr>
      <vt:lpstr>Sector!Procesamiento</vt:lpstr>
      <vt:lpstr>Sexo!Procesamiento</vt:lpstr>
      <vt:lpstr>Procesamiento</vt:lpstr>
      <vt:lpstr>'Categoría'!Productos</vt:lpstr>
      <vt:lpstr>Edad!Productos</vt:lpstr>
      <vt:lpstr>Producto!Productos</vt:lpstr>
      <vt:lpstr>Sector!Productos</vt:lpstr>
      <vt:lpstr>Sexo!Productos</vt:lpstr>
      <vt:lpstr>Productos</vt:lpstr>
      <vt:lpstr>'Categoría'!Regiones</vt:lpstr>
      <vt:lpstr>Edad!Regiones</vt:lpstr>
      <vt:lpstr>Producto!Regiones</vt:lpstr>
      <vt:lpstr>Sector!Regiones</vt:lpstr>
      <vt:lpstr>Sexo!Regiones</vt:lpstr>
      <vt:lpstr>Regiones</vt:lpstr>
      <vt:lpstr>'Categoría'!SexoPropietarios</vt:lpstr>
      <vt:lpstr>Edad!SexoPropietarios</vt:lpstr>
      <vt:lpstr>Producto!SexoPropietarios</vt:lpstr>
      <vt:lpstr>Sector!SexoPropietarios</vt:lpstr>
      <vt:lpstr>Sexo!SexoPropietarios</vt:lpstr>
      <vt:lpstr>SexoPropietarios</vt:lpstr>
      <vt:lpstr>'Categoría'!TipoEmpresa</vt:lpstr>
      <vt:lpstr>Edad!TipoEmpresa</vt:lpstr>
      <vt:lpstr>Producto!TipoEmpresa</vt:lpstr>
      <vt:lpstr>Sector!TipoEmpresa</vt:lpstr>
      <vt:lpstr>Sexo!TipoEmpresa</vt:lpstr>
      <vt:lpstr>TipoEmpresa</vt:lpstr>
      <vt:lpstr>'Categoría'!TipoEnvase</vt:lpstr>
      <vt:lpstr>Edad!TipoEnvase</vt:lpstr>
      <vt:lpstr>Producto!TipoEnvase</vt:lpstr>
      <vt:lpstr>Sector!TipoEnvase</vt:lpstr>
      <vt:lpstr>Sexo!TipoEnvase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2021-06-22T21:15:37Z</dcterms:modified>
</cp:coreProperties>
</file>